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kiewicz.b\Desktop\Moje dokumenty\Uchwały Rady Powiatu\VI kadencja\2022 r\Załączniki do Uchwał\"/>
    </mc:Choice>
  </mc:AlternateContent>
  <xr:revisionPtr revIDLastSave="0" documentId="13_ncr:1_{9E4EE16D-F1BD-4C0E-B3B9-DACC7B8D00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) zadania inwestycyjne" sheetId="99" r:id="rId1"/>
    <sheet name="4) dotacje udzielna przez pow." sheetId="88" r:id="rId2"/>
    <sheet name="3) zadania remontowe" sheetId="94" r:id="rId3"/>
    <sheet name="2) wydatki" sheetId="98" r:id="rId4"/>
    <sheet name="1) dochody" sheetId="96" r:id="rId5"/>
  </sheets>
  <definedNames>
    <definedName name="_1bez_nazwy" localSheetId="1">#REF!</definedName>
    <definedName name="_1bez_nazwy">#REF!</definedName>
    <definedName name="_xlnm._FilterDatabase" localSheetId="1" hidden="1">'4) dotacje udzielna przez pow.'!$A$1:$D$49</definedName>
    <definedName name="bez_nazwy" localSheetId="1">#REF!</definedName>
    <definedName name="bez_nazwy">#REF!</definedName>
    <definedName name="bez_nazwy_1" localSheetId="1">#REF!</definedName>
    <definedName name="bez_nazwy_1">#REF!</definedName>
    <definedName name="Excel_BuiltIn__FilterDatabase_12">#REF!</definedName>
    <definedName name="Excel_BuiltIn__FilterDatabase_2">#REF!</definedName>
    <definedName name="Excel_BuiltIn__FilterDatabase_23" localSheetId="1">#REF!</definedName>
    <definedName name="Excel_BuiltIn__FilterDatabase_23">#REF!</definedName>
    <definedName name="Excel_BuiltIn__FilterDatabase_3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Print_Area_1_1" localSheetId="1">#REF!</definedName>
    <definedName name="Excel_BuiltIn_Print_Area_1_1">#REF!</definedName>
    <definedName name="Excel_BuiltIn_Print_Area_10" localSheetId="1">#REF!</definedName>
    <definedName name="Excel_BuiltIn_Print_Area_10">#REF!</definedName>
    <definedName name="Excel_BuiltIn_Print_Area_10_1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2_1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3_1" localSheetId="1">#REF!</definedName>
    <definedName name="Excel_BuiltIn_Print_Area_3_1">#REF!</definedName>
    <definedName name="Excel_BuiltIn_Print_Area_4_1" localSheetId="1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8" localSheetId="1">#REF!</definedName>
    <definedName name="Excel_BuiltIn_Print_Area_8">#REF!</definedName>
    <definedName name="Excel_BuiltIn_Print_Area_9" localSheetId="1">#REF!</definedName>
    <definedName name="Excel_BuiltIn_Print_Area_9">#REF!</definedName>
    <definedName name="_xlnm.Print_Area" localSheetId="1">'4) dotacje udzielna przez pow.'!$A$1:$K$49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88" l="1"/>
  <c r="J19" i="88"/>
  <c r="J18" i="88" s="1"/>
  <c r="J49" i="88" s="1"/>
  <c r="K19" i="88"/>
  <c r="K18" i="88" s="1"/>
  <c r="K49" i="88" s="1"/>
  <c r="H20" i="88"/>
  <c r="H19" i="88" s="1"/>
  <c r="H17" i="88"/>
  <c r="H16" i="88" s="1"/>
  <c r="H15" i="88" s="1"/>
  <c r="I15" i="88"/>
  <c r="J15" i="88"/>
  <c r="K15" i="88"/>
  <c r="I16" i="88"/>
  <c r="J16" i="88"/>
  <c r="K16" i="88"/>
  <c r="D9" i="88"/>
  <c r="I18" i="88"/>
  <c r="I49" i="88" s="1"/>
  <c r="H21" i="88"/>
  <c r="H23" i="88"/>
  <c r="H22" i="88" s="1"/>
  <c r="D12" i="88"/>
  <c r="D11" i="88"/>
  <c r="E10" i="88"/>
  <c r="F10" i="88"/>
  <c r="G10" i="88"/>
  <c r="E7" i="88"/>
  <c r="E6" i="88" s="1"/>
  <c r="F7" i="88"/>
  <c r="G7" i="88"/>
  <c r="D8" i="88"/>
  <c r="H48" i="88"/>
  <c r="H47" i="88" s="1"/>
  <c r="H46" i="88" s="1"/>
  <c r="K47" i="88"/>
  <c r="K46" i="88" s="1"/>
  <c r="H45" i="88"/>
  <c r="K44" i="88"/>
  <c r="K41" i="88" s="1"/>
  <c r="H44" i="88"/>
  <c r="H41" i="88" s="1"/>
  <c r="D43" i="88"/>
  <c r="F42" i="88"/>
  <c r="D42" i="88" s="1"/>
  <c r="D41" i="88" s="1"/>
  <c r="H40" i="88"/>
  <c r="H39" i="88" s="1"/>
  <c r="H38" i="88" s="1"/>
  <c r="H37" i="88" s="1"/>
  <c r="I39" i="88"/>
  <c r="I38" i="88" s="1"/>
  <c r="I37" i="88" s="1"/>
  <c r="H36" i="88"/>
  <c r="H35" i="88" s="1"/>
  <c r="H34" i="88" s="1"/>
  <c r="I35" i="88"/>
  <c r="I34" i="88" s="1"/>
  <c r="D33" i="88"/>
  <c r="D32" i="88" s="1"/>
  <c r="D25" i="88" s="1"/>
  <c r="F32" i="88"/>
  <c r="F25" i="88" s="1"/>
  <c r="H31" i="88"/>
  <c r="H30" i="88"/>
  <c r="I29" i="88"/>
  <c r="I28" i="88" s="1"/>
  <c r="H27" i="88"/>
  <c r="H26" i="88" s="1"/>
  <c r="I26" i="88"/>
  <c r="I25" i="88" s="1"/>
  <c r="K23" i="88"/>
  <c r="K22" i="88" s="1"/>
  <c r="D21" i="88"/>
  <c r="F19" i="88"/>
  <c r="D19" i="88" s="1"/>
  <c r="D14" i="88"/>
  <c r="F13" i="88"/>
  <c r="H18" i="88" l="1"/>
  <c r="G6" i="88"/>
  <c r="G49" i="88" s="1"/>
  <c r="F6" i="88"/>
  <c r="H29" i="88"/>
  <c r="H28" i="88" s="1"/>
  <c r="H25" i="88" s="1"/>
  <c r="D10" i="88"/>
  <c r="D13" i="88"/>
  <c r="D7" i="88"/>
  <c r="F18" i="88"/>
  <c r="D18" i="88" s="1"/>
  <c r="F41" i="88"/>
  <c r="H49" i="88" l="1"/>
  <c r="D6" i="88"/>
  <c r="D49" i="88" s="1"/>
  <c r="F49" i="88"/>
</calcChain>
</file>

<file path=xl/sharedStrings.xml><?xml version="1.0" encoding="utf-8"?>
<sst xmlns="http://schemas.openxmlformats.org/spreadsheetml/2006/main" count="419" uniqueCount="187">
  <si>
    <t>Treść</t>
  </si>
  <si>
    <t>Strona 1 z 1</t>
  </si>
  <si>
    <t/>
  </si>
  <si>
    <t>ZMIANY W PLANIE DOCHODÓW</t>
  </si>
  <si>
    <t>Dział</t>
  </si>
  <si>
    <t>Rozdział</t>
  </si>
  <si>
    <t>Paragraf</t>
  </si>
  <si>
    <t>Przed zmianą</t>
  </si>
  <si>
    <t>Zmiana</t>
  </si>
  <si>
    <t>Po zmianie</t>
  </si>
  <si>
    <t>Razem:</t>
  </si>
  <si>
    <t>BeSTia</t>
  </si>
  <si>
    <t>ZMIANY W PLANIE WYDATKÓW BUDŻETOWYCH</t>
  </si>
  <si>
    <t>Lokalny transport zbiorowy</t>
  </si>
  <si>
    <t>4300</t>
  </si>
  <si>
    <t>Zakup usług pozostałych</t>
  </si>
  <si>
    <t>754</t>
  </si>
  <si>
    <t>Bezpieczeństwo publiczne i ochrona przeciwpożarowa</t>
  </si>
  <si>
    <t>4210</t>
  </si>
  <si>
    <t>Zakup materiałów i wyposażenia</t>
  </si>
  <si>
    <t>801</t>
  </si>
  <si>
    <t>Oświata i wychowanie</t>
  </si>
  <si>
    <t>4270</t>
  </si>
  <si>
    <t>Zakup usług remontowych</t>
  </si>
  <si>
    <t>Edukacyjna opieka wychowawcza</t>
  </si>
  <si>
    <t>Pozostała działalność</t>
  </si>
  <si>
    <t>Wydatki inwestycyjne jednostek budżetowych</t>
  </si>
  <si>
    <t>6050</t>
  </si>
  <si>
    <t>756</t>
  </si>
  <si>
    <t>Dochody od osób prawnych, od osób fizycznych i od innych jednostek nieposiadających osobowości prawnej oraz wydatki związane z ich poborem</t>
  </si>
  <si>
    <t>75618</t>
  </si>
  <si>
    <t>Wpływy z innych opłat stanowiących dochody jednostek samorządu terytorialnego na podstawie ustaw</t>
  </si>
  <si>
    <t>0420</t>
  </si>
  <si>
    <t>Wpływy z opłaty komunikacyjnej</t>
  </si>
  <si>
    <t>4360</t>
  </si>
  <si>
    <t>Opłaty z tytułu zakupu usług telekomunikacyjnych</t>
  </si>
  <si>
    <t>Rehabilitacja zawodowa i społeczna osób niepełnosprawnych</t>
  </si>
  <si>
    <t>0830</t>
  </si>
  <si>
    <t>Wpływy z usług</t>
  </si>
  <si>
    <t>80140</t>
  </si>
  <si>
    <t>Placówki kształcenia ustawicznego i centra kształcenia zawodowego</t>
  </si>
  <si>
    <t>Drogi publiczne gminne</t>
  </si>
  <si>
    <t>75412</t>
  </si>
  <si>
    <t>Ochotnicze straże pożarne</t>
  </si>
  <si>
    <t>2630</t>
  </si>
  <si>
    <t>Dotacja przedmiotowa z budżetu dla jednostek niezaliczanych do sektora finansów publicznych</t>
  </si>
  <si>
    <t>80117</t>
  </si>
  <si>
    <t>Branżowe szkoły I i II stopnia</t>
  </si>
  <si>
    <t>Licea ogólnokształcące</t>
  </si>
  <si>
    <t xml:space="preserve">Plan dotacji udzielanych z budżetu Powiatu Lipnowskiego na 2022 rok </t>
  </si>
  <si>
    <t xml:space="preserve">Dział </t>
  </si>
  <si>
    <t xml:space="preserve">Rozdział </t>
  </si>
  <si>
    <t>Opis</t>
  </si>
  <si>
    <t>Dotacje dla jednostek sektora finansów publicznych</t>
  </si>
  <si>
    <t>w tym:</t>
  </si>
  <si>
    <t>Dotacje dla jednostek spoza sektora finansów publicznych</t>
  </si>
  <si>
    <t>Dotacje podmiotowe</t>
  </si>
  <si>
    <t>Dotacje celowe związane z realizacją zadań jst</t>
  </si>
  <si>
    <t>Dotacja przedmiotowa</t>
  </si>
  <si>
    <t>TRANSPORT I ŁĄCZNOŚĆ</t>
  </si>
  <si>
    <t>§ 2650 - Dotacja przedmiotowa z budżetu dla samorządowego zakładu budżetowego</t>
  </si>
  <si>
    <t>§ 2310 - Dotacje celowe przekazane gminie na zadania bieżące realizowane na podstawie porozumień (umów) między jednostkami samorządu terytorialnego</t>
  </si>
  <si>
    <t>TURYSTYKA</t>
  </si>
  <si>
    <t>Zadania w zakresie upowszechniania turystyki</t>
  </si>
  <si>
    <t>§ 2580 - Dotacja podmiotowa z budżetu dla jednostek niezaliczanych do sektora finansów publicznych</t>
  </si>
  <si>
    <t>BEZPIECZEŃSTWO PUBLICZNE I OCHRONA PRZECIWPOŻAROWA</t>
  </si>
  <si>
    <t>WYMIAR SPRAWIEDLIWOŚCI</t>
  </si>
  <si>
    <t>Nieodpłatna pomoc prawna</t>
  </si>
  <si>
    <t>§ 2820 - Dotacja celowa z budżetu na finansowanie lub dofinansowanie zadań zleconych do realizacji stowarzyszeniom</t>
  </si>
  <si>
    <t>OŚWIATA I WYCHOWANIE</t>
  </si>
  <si>
    <t>Szkoły policealne</t>
  </si>
  <si>
    <t>§ 2540 - Dotacja podmiotowa z budżetu dla niepublicznej jednostki systemu oświaty</t>
  </si>
  <si>
    <t>§ 2540 - Dotacja podmiotowa z budżetu dla niepublicznej jednostki systemu oświaty, w tym:</t>
  </si>
  <si>
    <t>Prywatne Wieczorowe Liceum Ogólnokształcące</t>
  </si>
  <si>
    <t>Niepubliczne Liceum Ogólnokształcące</t>
  </si>
  <si>
    <t>POZOSTAŁE ZADANIA W ZAKRESIE POLITYKI SPOŁECZNEJ</t>
  </si>
  <si>
    <t>Ośrodki rewalidacyjno-wychowawcze</t>
  </si>
  <si>
    <t>Niepubliczny Ośrodek Rehabilitacyjno-Edukacyjno-Wychowawczy w Wierzbicku</t>
  </si>
  <si>
    <t>KULTURA I OCHRONA DZIEDZICTWA NARODOWEGO</t>
  </si>
  <si>
    <t>Biblioteki</t>
  </si>
  <si>
    <t>KULTURA FIZYCZNA</t>
  </si>
  <si>
    <t>Zadania z zakresu kultury fizycznej</t>
  </si>
  <si>
    <t>§ 2820 - Dotacja celowa z budżetu na finansowanie lub dofinansowanie zadań zleconych do realizacji stowaqrzyszeniom</t>
  </si>
  <si>
    <t>OGÓŁEM DOTACJE</t>
  </si>
  <si>
    <t>§ 6210 - dotacje celowe z budżetu na finansowanie lub dofinansowanie kosztów realizacji inwestycji i zakupów inwestycyjnych samorządowych zakładów budżetowych</t>
  </si>
  <si>
    <t>§ 2710 - Dotacje celowe na pomoc finanswą udzielaną między jednostkami samorządu terytorilanego na dofinansowanie własnych zadań bieżychch</t>
  </si>
  <si>
    <t>§ 6300 - dotacja celowa na pomoc finansową udzielaną między jednostkami samorządu terytorilanego na dofinansowanie własnych zadań inwestcyjnych i zakupów inwestycyjnych</t>
  </si>
  <si>
    <t>§ 2820 - Dotacja celowa z budżetu na finansowanie lub dofinansowanie kosztów realizacji inwestycji i zakupów inwestycyjnych jednostek nie zaliczacyh do sektora finansów publicznych</t>
  </si>
  <si>
    <t>Dotacje przedmiotowe</t>
  </si>
  <si>
    <t>§ 6230 Dotacja celowa na pomoc finansową udzielaną między jednostkami samorządu terytorialnego na dofinansowanie własnych zadań inwestycyjnych i zakupów inwestycyjnych nie zaliczanych do sektora finansów publiczncyh</t>
  </si>
  <si>
    <t>0870</t>
  </si>
  <si>
    <t>Wpływy ze sprzedaży składników majątkowych</t>
  </si>
  <si>
    <t>851</t>
  </si>
  <si>
    <t>Ochrona zdrowia</t>
  </si>
  <si>
    <t>85195</t>
  </si>
  <si>
    <t>2820</t>
  </si>
  <si>
    <t>Dotacja celowa z budżetu na finansowanie lub dofinansowanie zadań zleconych do realizacji stowarzyszeniom</t>
  </si>
  <si>
    <t>4240</t>
  </si>
  <si>
    <t>Zakup środków dydaktycznych i książek</t>
  </si>
  <si>
    <t>85111</t>
  </si>
  <si>
    <t>Szpitale ogólne</t>
  </si>
  <si>
    <t>6060</t>
  </si>
  <si>
    <t>Wydatki na zakupy inwestycyjne jednostek budżetowych</t>
  </si>
  <si>
    <t>8010</t>
  </si>
  <si>
    <t>Rozliczenia z bankami związane z obsługą długu publicznego</t>
  </si>
  <si>
    <t>852</t>
  </si>
  <si>
    <t>Pomoc społeczna</t>
  </si>
  <si>
    <t>85203</t>
  </si>
  <si>
    <t>Ośrodki wsparcia</t>
  </si>
  <si>
    <t>§ 2820 -  Dotacja celowa z budżetu na finansowanie lub dofinansowanie zadań zleconych do realizacji stowarzyszeniom</t>
  </si>
  <si>
    <t>ZMIANY W PLANIE ZADAŃ REMONTOWYCH</t>
  </si>
  <si>
    <t>758</t>
  </si>
  <si>
    <t>Różne rozliczenia</t>
  </si>
  <si>
    <t>75814</t>
  </si>
  <si>
    <t>Różne rozliczenia finansowe</t>
  </si>
  <si>
    <t>0920</t>
  </si>
  <si>
    <t>Wpływy z pozostałych odsetek</t>
  </si>
  <si>
    <t>750</t>
  </si>
  <si>
    <t>Administracja publiczna</t>
  </si>
  <si>
    <t>75020</t>
  </si>
  <si>
    <t>Starostwa powiatowe</t>
  </si>
  <si>
    <t>75045</t>
  </si>
  <si>
    <t>Kwalifikacja wojskowa</t>
  </si>
  <si>
    <t>4110</t>
  </si>
  <si>
    <t>Składki na ubezpieczenia społeczne</t>
  </si>
  <si>
    <t>4120</t>
  </si>
  <si>
    <t>Składki na Fundusz Pracy oraz Fundusz Solidarnościowy</t>
  </si>
  <si>
    <t>4170</t>
  </si>
  <si>
    <t>Wynagrodzenia bezosobowe</t>
  </si>
  <si>
    <t>4190</t>
  </si>
  <si>
    <t>Nagrody konkursowe</t>
  </si>
  <si>
    <t>80102</t>
  </si>
  <si>
    <t>Szkoły podstawowe specjalne</t>
  </si>
  <si>
    <t>80115</t>
  </si>
  <si>
    <t>Technika</t>
  </si>
  <si>
    <t>4710</t>
  </si>
  <si>
    <t>Wpłaty na PPK finansowane przez podmiot zatrudniający</t>
  </si>
  <si>
    <t>80195</t>
  </si>
  <si>
    <t>4211</t>
  </si>
  <si>
    <t>Strona 2 z 2</t>
  </si>
  <si>
    <t>Załącznik nr 1 do Uchwały Nr XXXVI/307/2022 Rady Powiatu w Lipnie z dnia 08.04.2022 r.</t>
  </si>
  <si>
    <t>Załącznik nr 2 do Uchwały Nr XXXVI/307/2022 Rady Powiatu w Lipnie z dnia 08.04.2022 r.</t>
  </si>
  <si>
    <t>Załącznik nr 3 do Uchwały Nr XXXVI/307/2022 Rady Powiatu w Lipnie z dnia 08.04.2022 r.</t>
  </si>
  <si>
    <t>Załącznik nr 4 do Uchwały Nr XXXVI/307/2022 Rady Powiatu w Lipnie z dnia 08.04.2022 r.</t>
  </si>
  <si>
    <t>4010</t>
  </si>
  <si>
    <t>Wynagrodzenia osobowe pracowników</t>
  </si>
  <si>
    <t>ZMIANA W PLANIE ZADAŃ INWESTYCYJNYCH</t>
  </si>
  <si>
    <t>352 000,00</t>
  </si>
  <si>
    <t>45 680,00</t>
  </si>
  <si>
    <t>397 680,00</t>
  </si>
  <si>
    <t>280 000,00</t>
  </si>
  <si>
    <t>325 680,00</t>
  </si>
  <si>
    <t xml:space="preserve">Budowa budynku mieszkalno-usługowego przy ul. Nieszawskiej w Lipnie - opracowanie dokumentacji projektowej </t>
  </si>
  <si>
    <t>70 000,00</t>
  </si>
  <si>
    <t>6 000,00</t>
  </si>
  <si>
    <t>76 000,00</t>
  </si>
  <si>
    <t xml:space="preserve">Budowa kanalizacji sanitarnej wraz z przyłączami na terenie działek: 1408/6, 1408/21, 1409, 1408/7, 1408/16 położonych przy ul. Nieszawskiej </t>
  </si>
  <si>
    <t>210 000,00</t>
  </si>
  <si>
    <t>39 680,00</t>
  </si>
  <si>
    <t>249 680,00</t>
  </si>
  <si>
    <t>650 000,00</t>
  </si>
  <si>
    <t>- 19 900,00</t>
  </si>
  <si>
    <t>630 100,00</t>
  </si>
  <si>
    <t>370 000,00</t>
  </si>
  <si>
    <t>350 100,00</t>
  </si>
  <si>
    <t>20 000,00</t>
  </si>
  <si>
    <t>100,00</t>
  </si>
  <si>
    <t>1 634 057,50</t>
  </si>
  <si>
    <t>- 17 100,00</t>
  </si>
  <si>
    <t>1 616 957,50</t>
  </si>
  <si>
    <t>- 40 100,00</t>
  </si>
  <si>
    <t>1 593 957,50</t>
  </si>
  <si>
    <t>Modernizacja Oddzialu Chirurgii i Nuerologii</t>
  </si>
  <si>
    <t>200 000,00</t>
  </si>
  <si>
    <t>159 900,00</t>
  </si>
  <si>
    <t>0,00</t>
  </si>
  <si>
    <t>23 000,00</t>
  </si>
  <si>
    <t>Zakup wózków do przewozu potraw</t>
  </si>
  <si>
    <t>448 725,00</t>
  </si>
  <si>
    <t>- 6 150,00</t>
  </si>
  <si>
    <t>442 575,00</t>
  </si>
  <si>
    <t>Modernizacja budynku na obiekcie Zespołu Szkół w Skępem</t>
  </si>
  <si>
    <t>Razem</t>
  </si>
  <si>
    <t>11 996 756,02</t>
  </si>
  <si>
    <t>2 530,00</t>
  </si>
  <si>
    <t>11 999 286,02</t>
  </si>
  <si>
    <t>Załącznik nr 5 do Uchwały Nr XXXVI/307/2022 Rady Powiatu w Lipnie z dnia 08.04.2022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</si>
</sst>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 &quot;_z_ł_-;_-@_-"/>
  </numFmts>
  <fonts count="60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Cambri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</font>
    <font>
      <sz val="8"/>
      <color indexed="8"/>
      <name val="Arial"/>
      <charset val="204"/>
    </font>
    <font>
      <b/>
      <sz val="8.25"/>
      <color rgb="FF000000"/>
      <name val="Arial"/>
      <family val="2"/>
      <charset val="238"/>
    </font>
    <font>
      <b/>
      <i/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rgb="FF000000"/>
      <name val="Arial"/>
    </font>
    <font>
      <b/>
      <sz val="9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7"/>
      <color rgb="FF000000"/>
      <name val="Arial"/>
    </font>
    <font>
      <sz val="10"/>
      <name val="Arial CE"/>
      <charset val="238"/>
    </font>
    <font>
      <b/>
      <sz val="12"/>
      <color indexed="25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5"/>
      <color indexed="8"/>
      <name val="Arial"/>
      <family val="2"/>
      <charset val="238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b/>
      <sz val="9"/>
      <color indexed="8"/>
      <name val="Arial"/>
      <charset val="204"/>
    </font>
    <font>
      <b/>
      <sz val="10"/>
      <color indexed="8"/>
      <name val="Arial"/>
      <family val="2"/>
      <charset val="238"/>
    </font>
    <font>
      <b/>
      <i/>
      <sz val="8.25"/>
      <color indexed="8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indexed="9"/>
        <bgColor indexed="0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4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0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8" fillId="0" borderId="0"/>
    <xf numFmtId="0" fontId="19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19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5" fillId="0" borderId="0"/>
    <xf numFmtId="0" fontId="26" fillId="0" borderId="0"/>
    <xf numFmtId="0" fontId="28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/>
    <xf numFmtId="0" fontId="29" fillId="0" borderId="0"/>
    <xf numFmtId="0" fontId="30" fillId="0" borderId="0" applyNumberFormat="0" applyFill="0" applyBorder="0" applyAlignment="0" applyProtection="0">
      <alignment vertical="top"/>
    </xf>
    <xf numFmtId="0" fontId="23" fillId="0" borderId="0"/>
    <xf numFmtId="0" fontId="23" fillId="0" borderId="0"/>
    <xf numFmtId="0" fontId="19" fillId="0" borderId="0" applyNumberFormat="0" applyFill="0" applyBorder="0" applyAlignment="0" applyProtection="0">
      <alignment vertical="top"/>
    </xf>
    <xf numFmtId="0" fontId="43" fillId="0" borderId="0"/>
    <xf numFmtId="0" fontId="45" fillId="0" borderId="0"/>
    <xf numFmtId="0" fontId="19" fillId="0" borderId="0" applyNumberFormat="0" applyFill="0" applyBorder="0" applyAlignment="0" applyProtection="0">
      <alignment vertical="top"/>
    </xf>
    <xf numFmtId="0" fontId="45" fillId="0" borderId="0"/>
    <xf numFmtId="0" fontId="45" fillId="0" borderId="0"/>
  </cellStyleXfs>
  <cellXfs count="216">
    <xf numFmtId="0" fontId="0" fillId="0" borderId="0" xfId="0"/>
    <xf numFmtId="0" fontId="23" fillId="33" borderId="0" xfId="62" applyFill="1" applyAlignment="1">
      <alignment horizontal="left" vertical="top" wrapText="1"/>
    </xf>
    <xf numFmtId="0" fontId="35" fillId="33" borderId="11" xfId="62" applyFont="1" applyFill="1" applyBorder="1" applyAlignment="1">
      <alignment horizontal="left" vertical="center" wrapText="1"/>
    </xf>
    <xf numFmtId="0" fontId="35" fillId="33" borderId="11" xfId="62" applyFont="1" applyFill="1" applyBorder="1" applyAlignment="1">
      <alignment horizontal="center" vertical="center" wrapText="1"/>
    </xf>
    <xf numFmtId="0" fontId="36" fillId="33" borderId="14" xfId="62" applyFont="1" applyFill="1" applyBorder="1" applyAlignment="1">
      <alignment horizontal="center" vertical="center" wrapText="1"/>
    </xf>
    <xf numFmtId="0" fontId="35" fillId="36" borderId="11" xfId="62" applyFont="1" applyFill="1" applyBorder="1" applyAlignment="1">
      <alignment horizontal="left" vertical="center" wrapText="1"/>
    </xf>
    <xf numFmtId="0" fontId="35" fillId="36" borderId="12" xfId="62" applyFont="1" applyFill="1" applyBorder="1" applyAlignment="1">
      <alignment horizontal="center" vertical="center" wrapText="1"/>
    </xf>
    <xf numFmtId="0" fontId="36" fillId="33" borderId="13" xfId="62" applyFont="1" applyFill="1" applyBorder="1" applyAlignment="1">
      <alignment horizontal="center" vertical="center" wrapText="1"/>
    </xf>
    <xf numFmtId="0" fontId="31" fillId="35" borderId="11" xfId="62" applyFont="1" applyFill="1" applyBorder="1" applyAlignment="1">
      <alignment horizontal="left" vertical="center" wrapText="1"/>
    </xf>
    <xf numFmtId="0" fontId="35" fillId="35" borderId="12" xfId="62" applyFont="1" applyFill="1" applyBorder="1" applyAlignment="1">
      <alignment horizontal="center" vertical="center" wrapText="1"/>
    </xf>
    <xf numFmtId="0" fontId="31" fillId="35" borderId="11" xfId="62" applyFont="1" applyFill="1" applyBorder="1" applyAlignment="1">
      <alignment horizontal="center" vertical="center" wrapText="1"/>
    </xf>
    <xf numFmtId="0" fontId="29" fillId="33" borderId="0" xfId="60" applyFill="1" applyAlignment="1">
      <alignment horizontal="left" vertical="top" wrapText="1"/>
    </xf>
    <xf numFmtId="0" fontId="40" fillId="35" borderId="11" xfId="60" applyFont="1" applyFill="1" applyBorder="1" applyAlignment="1">
      <alignment horizontal="center" vertical="center" wrapText="1"/>
    </xf>
    <xf numFmtId="0" fontId="41" fillId="35" borderId="12" xfId="60" applyFont="1" applyFill="1" applyBorder="1" applyAlignment="1">
      <alignment horizontal="center" vertical="center" wrapText="1"/>
    </xf>
    <xf numFmtId="0" fontId="40" fillId="35" borderId="11" xfId="60" applyFont="1" applyFill="1" applyBorder="1" applyAlignment="1">
      <alignment horizontal="left" vertical="center" wrapText="1"/>
    </xf>
    <xf numFmtId="0" fontId="42" fillId="33" borderId="13" xfId="60" applyFont="1" applyFill="1" applyBorder="1" applyAlignment="1">
      <alignment horizontal="center" vertical="center" wrapText="1"/>
    </xf>
    <xf numFmtId="0" fontId="41" fillId="36" borderId="12" xfId="60" applyFont="1" applyFill="1" applyBorder="1" applyAlignment="1">
      <alignment horizontal="center" vertical="center" wrapText="1"/>
    </xf>
    <xf numFmtId="0" fontId="41" fillId="36" borderId="11" xfId="60" applyFont="1" applyFill="1" applyBorder="1" applyAlignment="1">
      <alignment horizontal="left" vertical="center" wrapText="1"/>
    </xf>
    <xf numFmtId="0" fontId="42" fillId="33" borderId="14" xfId="60" applyFont="1" applyFill="1" applyBorder="1" applyAlignment="1">
      <alignment horizontal="center" vertical="center" wrapText="1"/>
    </xf>
    <xf numFmtId="0" fontId="41" fillId="33" borderId="11" xfId="60" applyFont="1" applyFill="1" applyBorder="1" applyAlignment="1">
      <alignment horizontal="center" vertical="center" wrapText="1"/>
    </xf>
    <xf numFmtId="0" fontId="41" fillId="33" borderId="11" xfId="60" applyFont="1" applyFill="1" applyBorder="1" applyAlignment="1">
      <alignment horizontal="left" vertical="center" wrapText="1"/>
    </xf>
    <xf numFmtId="0" fontId="45" fillId="0" borderId="0" xfId="66" applyAlignment="1">
      <alignment wrapText="1"/>
    </xf>
    <xf numFmtId="0" fontId="45" fillId="0" borderId="0" xfId="66"/>
    <xf numFmtId="0" fontId="46" fillId="37" borderId="10" xfId="66" applyFont="1" applyFill="1" applyBorder="1" applyAlignment="1">
      <alignment horizontal="center" vertical="center" wrapText="1"/>
    </xf>
    <xf numFmtId="0" fontId="46" fillId="37" borderId="24" xfId="66" applyFont="1" applyFill="1" applyBorder="1" applyAlignment="1">
      <alignment horizontal="center" vertical="center" wrapText="1"/>
    </xf>
    <xf numFmtId="0" fontId="49" fillId="38" borderId="23" xfId="66" applyFont="1" applyFill="1" applyBorder="1" applyAlignment="1">
      <alignment horizontal="center" vertical="center"/>
    </xf>
    <xf numFmtId="0" fontId="49" fillId="38" borderId="10" xfId="66" applyFont="1" applyFill="1" applyBorder="1" applyAlignment="1">
      <alignment horizontal="center" vertical="center"/>
    </xf>
    <xf numFmtId="0" fontId="49" fillId="38" borderId="24" xfId="66" applyFont="1" applyFill="1" applyBorder="1" applyAlignment="1">
      <alignment horizontal="center" vertical="center"/>
    </xf>
    <xf numFmtId="0" fontId="49" fillId="39" borderId="23" xfId="66" applyFont="1" applyFill="1" applyBorder="1" applyAlignment="1">
      <alignment horizontal="center" vertical="center"/>
    </xf>
    <xf numFmtId="0" fontId="49" fillId="39" borderId="10" xfId="66" applyFont="1" applyFill="1" applyBorder="1" applyAlignment="1">
      <alignment horizontal="center" vertical="center"/>
    </xf>
    <xf numFmtId="4" fontId="49" fillId="39" borderId="10" xfId="66" applyNumberFormat="1" applyFont="1" applyFill="1" applyBorder="1" applyAlignment="1">
      <alignment horizontal="right" vertical="center"/>
    </xf>
    <xf numFmtId="4" fontId="49" fillId="39" borderId="10" xfId="66" applyNumberFormat="1" applyFont="1" applyFill="1" applyBorder="1" applyAlignment="1">
      <alignment horizontal="center" vertical="center"/>
    </xf>
    <xf numFmtId="4" fontId="49" fillId="39" borderId="24" xfId="66" applyNumberFormat="1" applyFont="1" applyFill="1" applyBorder="1" applyAlignment="1">
      <alignment horizontal="center" vertical="center"/>
    </xf>
    <xf numFmtId="0" fontId="49" fillId="40" borderId="23" xfId="66" applyFont="1" applyFill="1" applyBorder="1" applyAlignment="1">
      <alignment horizontal="center" vertical="center"/>
    </xf>
    <xf numFmtId="0" fontId="49" fillId="40" borderId="10" xfId="66" applyFont="1" applyFill="1" applyBorder="1" applyAlignment="1">
      <alignment horizontal="center" vertical="center"/>
    </xf>
    <xf numFmtId="4" fontId="49" fillId="40" borderId="10" xfId="66" applyNumberFormat="1" applyFont="1" applyFill="1" applyBorder="1" applyAlignment="1">
      <alignment horizontal="right" vertical="center"/>
    </xf>
    <xf numFmtId="4" fontId="49" fillId="40" borderId="10" xfId="66" applyNumberFormat="1" applyFont="1" applyFill="1" applyBorder="1" applyAlignment="1">
      <alignment horizontal="center" vertical="center"/>
    </xf>
    <xf numFmtId="4" fontId="49" fillId="40" borderId="24" xfId="66" applyNumberFormat="1" applyFont="1" applyFill="1" applyBorder="1" applyAlignment="1">
      <alignment horizontal="center" vertical="center"/>
    </xf>
    <xf numFmtId="4" fontId="47" fillId="40" borderId="10" xfId="66" applyNumberFormat="1" applyFont="1" applyFill="1" applyBorder="1" applyAlignment="1">
      <alignment horizontal="right" vertical="center"/>
    </xf>
    <xf numFmtId="0" fontId="49" fillId="40" borderId="26" xfId="66" applyFont="1" applyFill="1" applyBorder="1" applyAlignment="1">
      <alignment horizontal="center" vertical="center"/>
    </xf>
    <xf numFmtId="0" fontId="50" fillId="34" borderId="15" xfId="67" applyFont="1" applyFill="1" applyBorder="1" applyAlignment="1" applyProtection="1">
      <alignment vertical="center" wrapText="1" shrinkToFit="1"/>
      <protection locked="0"/>
    </xf>
    <xf numFmtId="4" fontId="50" fillId="34" borderId="27" xfId="67" applyNumberFormat="1" applyFont="1" applyFill="1" applyBorder="1" applyAlignment="1" applyProtection="1">
      <alignment horizontal="right" vertical="center" wrapText="1" shrinkToFit="1"/>
      <protection locked="0"/>
    </xf>
    <xf numFmtId="49" fontId="37" fillId="0" borderId="10" xfId="68" applyNumberFormat="1" applyFont="1" applyBorder="1" applyAlignment="1">
      <alignment horizontal="left" vertical="center" wrapText="1"/>
    </xf>
    <xf numFmtId="4" fontId="37" fillId="34" borderId="27" xfId="67" applyNumberFormat="1" applyFont="1" applyFill="1" applyBorder="1" applyAlignment="1" applyProtection="1">
      <alignment horizontal="right" vertical="center" wrapText="1" shrinkToFit="1"/>
      <protection locked="0"/>
    </xf>
    <xf numFmtId="1" fontId="50" fillId="37" borderId="23" xfId="66" applyNumberFormat="1" applyFont="1" applyFill="1" applyBorder="1" applyAlignment="1">
      <alignment horizontal="center" vertical="center"/>
    </xf>
    <xf numFmtId="1" fontId="50" fillId="37" borderId="10" xfId="66" applyNumberFormat="1" applyFont="1" applyFill="1" applyBorder="1" applyAlignment="1">
      <alignment horizontal="center" vertical="center"/>
    </xf>
    <xf numFmtId="3" fontId="50" fillId="37" borderId="28" xfId="66" applyNumberFormat="1" applyFont="1" applyFill="1" applyBorder="1" applyAlignment="1">
      <alignment horizontal="center" vertical="center" wrapText="1"/>
    </xf>
    <xf numFmtId="4" fontId="49" fillId="37" borderId="10" xfId="66" applyNumberFormat="1" applyFont="1" applyFill="1" applyBorder="1" applyAlignment="1">
      <alignment horizontal="center" vertical="center"/>
    </xf>
    <xf numFmtId="4" fontId="50" fillId="41" borderId="10" xfId="66" applyNumberFormat="1" applyFont="1" applyFill="1" applyBorder="1" applyAlignment="1">
      <alignment vertical="center"/>
    </xf>
    <xf numFmtId="1" fontId="50" fillId="0" borderId="23" xfId="66" applyNumberFormat="1" applyFont="1" applyBorder="1" applyAlignment="1">
      <alignment horizontal="center" vertical="center" wrapText="1"/>
    </xf>
    <xf numFmtId="1" fontId="50" fillId="0" borderId="10" xfId="66" applyNumberFormat="1" applyFont="1" applyBorder="1" applyAlignment="1">
      <alignment horizontal="center" vertical="center" wrapText="1"/>
    </xf>
    <xf numFmtId="0" fontId="50" fillId="0" borderId="10" xfId="66" applyFont="1" applyBorder="1" applyAlignment="1">
      <alignment horizontal="left" vertical="center" wrapText="1"/>
    </xf>
    <xf numFmtId="4" fontId="49" fillId="0" borderId="10" xfId="66" applyNumberFormat="1" applyFont="1" applyBorder="1" applyAlignment="1">
      <alignment horizontal="center" vertical="center"/>
    </xf>
    <xf numFmtId="4" fontId="50" fillId="42" borderId="10" xfId="66" applyNumberFormat="1" applyFont="1" applyFill="1" applyBorder="1" applyAlignment="1">
      <alignment vertical="center"/>
    </xf>
    <xf numFmtId="1" fontId="37" fillId="0" borderId="23" xfId="66" applyNumberFormat="1" applyFont="1" applyBorder="1" applyAlignment="1">
      <alignment horizontal="center" vertical="center"/>
    </xf>
    <xf numFmtId="1" fontId="37" fillId="0" borderId="10" xfId="66" applyNumberFormat="1" applyFont="1" applyBorder="1" applyAlignment="1">
      <alignment horizontal="center" vertical="center"/>
    </xf>
    <xf numFmtId="3" fontId="37" fillId="0" borderId="10" xfId="66" applyNumberFormat="1" applyFont="1" applyBorder="1" applyAlignment="1">
      <alignment horizontal="left" vertical="center" wrapText="1"/>
    </xf>
    <xf numFmtId="4" fontId="37" fillId="42" borderId="10" xfId="66" applyNumberFormat="1" applyFont="1" applyFill="1" applyBorder="1" applyAlignment="1">
      <alignment vertical="center"/>
    </xf>
    <xf numFmtId="4" fontId="47" fillId="42" borderId="10" xfId="66" applyNumberFormat="1" applyFont="1" applyFill="1" applyBorder="1" applyAlignment="1">
      <alignment vertical="center"/>
    </xf>
    <xf numFmtId="4" fontId="37" fillId="42" borderId="24" xfId="66" applyNumberFormat="1" applyFont="1" applyFill="1" applyBorder="1" applyAlignment="1">
      <alignment vertical="center"/>
    </xf>
    <xf numFmtId="4" fontId="49" fillId="37" borderId="10" xfId="66" applyNumberFormat="1" applyFont="1" applyFill="1" applyBorder="1" applyAlignment="1">
      <alignment horizontal="right" vertical="center"/>
    </xf>
    <xf numFmtId="1" fontId="50" fillId="0" borderId="29" xfId="66" applyNumberFormat="1" applyFont="1" applyBorder="1" applyAlignment="1">
      <alignment horizontal="center" vertical="center"/>
    </xf>
    <xf numFmtId="1" fontId="50" fillId="0" borderId="10" xfId="66" applyNumberFormat="1" applyFont="1" applyBorder="1" applyAlignment="1">
      <alignment horizontal="center" vertical="center"/>
    </xf>
    <xf numFmtId="1" fontId="50" fillId="0" borderId="10" xfId="66" applyNumberFormat="1" applyFont="1" applyBorder="1" applyAlignment="1">
      <alignment horizontal="left" vertical="center"/>
    </xf>
    <xf numFmtId="1" fontId="50" fillId="0" borderId="27" xfId="66" applyNumberFormat="1" applyFont="1" applyBorder="1" applyAlignment="1">
      <alignment horizontal="center" vertical="center"/>
    </xf>
    <xf numFmtId="4" fontId="49" fillId="42" borderId="10" xfId="66" applyNumberFormat="1" applyFont="1" applyFill="1" applyBorder="1" applyAlignment="1">
      <alignment vertical="center"/>
    </xf>
    <xf numFmtId="4" fontId="50" fillId="42" borderId="24" xfId="66" applyNumberFormat="1" applyFont="1" applyFill="1" applyBorder="1" applyAlignment="1">
      <alignment vertical="center"/>
    </xf>
    <xf numFmtId="1" fontId="37" fillId="0" borderId="29" xfId="66" applyNumberFormat="1" applyFont="1" applyBorder="1" applyAlignment="1">
      <alignment horizontal="center" vertical="center"/>
    </xf>
    <xf numFmtId="1" fontId="37" fillId="0" borderId="10" xfId="66" applyNumberFormat="1" applyFont="1" applyBorder="1" applyAlignment="1">
      <alignment horizontal="left" vertical="center" wrapText="1"/>
    </xf>
    <xf numFmtId="1" fontId="37" fillId="0" borderId="27" xfId="66" applyNumberFormat="1" applyFont="1" applyBorder="1" applyAlignment="1">
      <alignment horizontal="center" vertical="center"/>
    </xf>
    <xf numFmtId="1" fontId="50" fillId="43" borderId="23" xfId="66" applyNumberFormat="1" applyFont="1" applyFill="1" applyBorder="1" applyAlignment="1">
      <alignment horizontal="center" vertical="center"/>
    </xf>
    <xf numFmtId="1" fontId="50" fillId="43" borderId="10" xfId="66" applyNumberFormat="1" applyFont="1" applyFill="1" applyBorder="1" applyAlignment="1">
      <alignment horizontal="center" vertical="center"/>
    </xf>
    <xf numFmtId="3" fontId="50" fillId="43" borderId="10" xfId="66" applyNumberFormat="1" applyFont="1" applyFill="1" applyBorder="1" applyAlignment="1">
      <alignment horizontal="center" vertical="center" wrapText="1"/>
    </xf>
    <xf numFmtId="4" fontId="50" fillId="44" borderId="10" xfId="66" applyNumberFormat="1" applyFont="1" applyFill="1" applyBorder="1" applyAlignment="1">
      <alignment vertical="center"/>
    </xf>
    <xf numFmtId="4" fontId="49" fillId="44" borderId="10" xfId="66" applyNumberFormat="1" applyFont="1" applyFill="1" applyBorder="1" applyAlignment="1">
      <alignment vertical="center"/>
    </xf>
    <xf numFmtId="4" fontId="50" fillId="44" borderId="24" xfId="66" applyNumberFormat="1" applyFont="1" applyFill="1" applyBorder="1" applyAlignment="1">
      <alignment vertical="center"/>
    </xf>
    <xf numFmtId="3" fontId="50" fillId="0" borderId="10" xfId="66" applyNumberFormat="1" applyFont="1" applyBorder="1" applyAlignment="1">
      <alignment horizontal="left" vertical="center" wrapText="1"/>
    </xf>
    <xf numFmtId="3" fontId="50" fillId="45" borderId="10" xfId="66" applyNumberFormat="1" applyFont="1" applyFill="1" applyBorder="1" applyAlignment="1">
      <alignment horizontal="center" vertical="center"/>
    </xf>
    <xf numFmtId="4" fontId="37" fillId="41" borderId="24" xfId="66" applyNumberFormat="1" applyFont="1" applyFill="1" applyBorder="1" applyAlignment="1">
      <alignment vertical="center"/>
    </xf>
    <xf numFmtId="1" fontId="50" fillId="0" borderId="23" xfId="66" applyNumberFormat="1" applyFont="1" applyBorder="1" applyAlignment="1">
      <alignment horizontal="center" vertical="center"/>
    </xf>
    <xf numFmtId="0" fontId="37" fillId="0" borderId="10" xfId="66" applyFont="1" applyBorder="1" applyAlignment="1">
      <alignment horizontal="left" vertical="center" wrapText="1"/>
    </xf>
    <xf numFmtId="49" fontId="50" fillId="0" borderId="10" xfId="68" applyNumberFormat="1" applyFont="1" applyBorder="1" applyAlignment="1">
      <alignment horizontal="left" vertical="center" wrapText="1"/>
    </xf>
    <xf numFmtId="4" fontId="49" fillId="46" borderId="10" xfId="69" applyNumberFormat="1" applyFont="1" applyFill="1" applyBorder="1" applyAlignment="1">
      <alignment vertical="center"/>
    </xf>
    <xf numFmtId="4" fontId="47" fillId="46" borderId="10" xfId="69" applyNumberFormat="1" applyFont="1" applyFill="1" applyBorder="1" applyAlignment="1">
      <alignment vertical="center"/>
    </xf>
    <xf numFmtId="3" fontId="50" fillId="37" borderId="10" xfId="66" applyNumberFormat="1" applyFont="1" applyFill="1" applyBorder="1" applyAlignment="1">
      <alignment horizontal="center" vertical="center"/>
    </xf>
    <xf numFmtId="4" fontId="50" fillId="37" borderId="10" xfId="66" applyNumberFormat="1" applyFont="1" applyFill="1" applyBorder="1" applyAlignment="1">
      <alignment vertical="center"/>
    </xf>
    <xf numFmtId="4" fontId="50" fillId="37" borderId="24" xfId="66" applyNumberFormat="1" applyFont="1" applyFill="1" applyBorder="1" applyAlignment="1">
      <alignment vertical="center"/>
    </xf>
    <xf numFmtId="0" fontId="37" fillId="0" borderId="10" xfId="68" applyFont="1" applyBorder="1" applyAlignment="1">
      <alignment horizontal="left" vertical="center" wrapText="1"/>
    </xf>
    <xf numFmtId="1" fontId="50" fillId="45" borderId="10" xfId="66" applyNumberFormat="1" applyFont="1" applyFill="1" applyBorder="1" applyAlignment="1">
      <alignment horizontal="center" vertical="center"/>
    </xf>
    <xf numFmtId="4" fontId="37" fillId="44" borderId="30" xfId="66" applyNumberFormat="1" applyFont="1" applyFill="1" applyBorder="1" applyAlignment="1">
      <alignment vertical="center"/>
    </xf>
    <xf numFmtId="4" fontId="49" fillId="44" borderId="30" xfId="69" applyNumberFormat="1" applyFont="1" applyFill="1" applyBorder="1" applyAlignment="1">
      <alignment vertical="center"/>
    </xf>
    <xf numFmtId="4" fontId="37" fillId="44" borderId="31" xfId="66" applyNumberFormat="1" applyFont="1" applyFill="1" applyBorder="1" applyAlignment="1">
      <alignment vertical="center"/>
    </xf>
    <xf numFmtId="4" fontId="37" fillId="42" borderId="30" xfId="66" applyNumberFormat="1" applyFont="1" applyFill="1" applyBorder="1" applyAlignment="1">
      <alignment vertical="center"/>
    </xf>
    <xf numFmtId="4" fontId="49" fillId="46" borderId="30" xfId="69" applyNumberFormat="1" applyFont="1" applyFill="1" applyBorder="1" applyAlignment="1">
      <alignment vertical="center"/>
    </xf>
    <xf numFmtId="4" fontId="37" fillId="42" borderId="31" xfId="66" applyNumberFormat="1" applyFont="1" applyFill="1" applyBorder="1" applyAlignment="1">
      <alignment vertical="center"/>
    </xf>
    <xf numFmtId="4" fontId="47" fillId="46" borderId="30" xfId="69" applyNumberFormat="1" applyFont="1" applyFill="1" applyBorder="1" applyAlignment="1">
      <alignment vertical="center"/>
    </xf>
    <xf numFmtId="1" fontId="50" fillId="43" borderId="32" xfId="66" applyNumberFormat="1" applyFont="1" applyFill="1" applyBorder="1" applyAlignment="1">
      <alignment horizontal="center" vertical="center"/>
    </xf>
    <xf numFmtId="1" fontId="50" fillId="43" borderId="30" xfId="66" applyNumberFormat="1" applyFont="1" applyFill="1" applyBorder="1" applyAlignment="1">
      <alignment horizontal="center" vertical="center"/>
    </xf>
    <xf numFmtId="0" fontId="50" fillId="43" borderId="30" xfId="68" applyFont="1" applyFill="1" applyBorder="1" applyAlignment="1">
      <alignment horizontal="center" vertical="center" wrapText="1"/>
    </xf>
    <xf numFmtId="4" fontId="50" fillId="44" borderId="30" xfId="66" applyNumberFormat="1" applyFont="1" applyFill="1" applyBorder="1" applyAlignment="1">
      <alignment vertical="center"/>
    </xf>
    <xf numFmtId="4" fontId="50" fillId="44" borderId="31" xfId="66" applyNumberFormat="1" applyFont="1" applyFill="1" applyBorder="1" applyAlignment="1">
      <alignment vertical="center"/>
    </xf>
    <xf numFmtId="1" fontId="37" fillId="0" borderId="32" xfId="66" applyNumberFormat="1" applyFont="1" applyBorder="1" applyAlignment="1">
      <alignment horizontal="center" vertical="center"/>
    </xf>
    <xf numFmtId="1" fontId="50" fillId="0" borderId="30" xfId="66" applyNumberFormat="1" applyFont="1" applyBorder="1" applyAlignment="1">
      <alignment horizontal="center" vertical="center"/>
    </xf>
    <xf numFmtId="0" fontId="50" fillId="0" borderId="30" xfId="68" applyFont="1" applyBorder="1" applyAlignment="1">
      <alignment horizontal="left" vertical="center" wrapText="1"/>
    </xf>
    <xf numFmtId="4" fontId="50" fillId="42" borderId="30" xfId="66" applyNumberFormat="1" applyFont="1" applyFill="1" applyBorder="1" applyAlignment="1">
      <alignment vertical="center"/>
    </xf>
    <xf numFmtId="4" fontId="50" fillId="42" borderId="31" xfId="66" applyNumberFormat="1" applyFont="1" applyFill="1" applyBorder="1" applyAlignment="1">
      <alignment vertical="center"/>
    </xf>
    <xf numFmtId="1" fontId="37" fillId="0" borderId="30" xfId="66" applyNumberFormat="1" applyFont="1" applyBorder="1" applyAlignment="1">
      <alignment horizontal="center" vertical="center"/>
    </xf>
    <xf numFmtId="3" fontId="50" fillId="43" borderId="30" xfId="66" applyNumberFormat="1" applyFont="1" applyFill="1" applyBorder="1" applyAlignment="1">
      <alignment horizontal="center" vertical="center" wrapText="1"/>
    </xf>
    <xf numFmtId="1" fontId="50" fillId="0" borderId="32" xfId="66" applyNumberFormat="1" applyFont="1" applyBorder="1" applyAlignment="1">
      <alignment horizontal="center" vertical="center"/>
    </xf>
    <xf numFmtId="3" fontId="50" fillId="0" borderId="30" xfId="66" applyNumberFormat="1" applyFont="1" applyBorder="1" applyAlignment="1">
      <alignment horizontal="left" vertical="center" wrapText="1"/>
    </xf>
    <xf numFmtId="0" fontId="49" fillId="37" borderId="33" xfId="66" applyFont="1" applyFill="1" applyBorder="1" applyAlignment="1">
      <alignment vertical="center"/>
    </xf>
    <xf numFmtId="0" fontId="49" fillId="37" borderId="34" xfId="66" applyFont="1" applyFill="1" applyBorder="1" applyAlignment="1">
      <alignment vertical="center"/>
    </xf>
    <xf numFmtId="0" fontId="49" fillId="37" borderId="34" xfId="66" applyFont="1" applyFill="1" applyBorder="1" applyAlignment="1">
      <alignment horizontal="center" vertical="center"/>
    </xf>
    <xf numFmtId="4" fontId="49" fillId="37" borderId="34" xfId="66" applyNumberFormat="1" applyFont="1" applyFill="1" applyBorder="1" applyAlignment="1">
      <alignment vertical="center"/>
    </xf>
    <xf numFmtId="0" fontId="47" fillId="0" borderId="0" xfId="66" applyFont="1"/>
    <xf numFmtId="164" fontId="47" fillId="0" borderId="0" xfId="66" applyNumberFormat="1" applyFont="1"/>
    <xf numFmtId="164" fontId="45" fillId="0" borderId="0" xfId="66" applyNumberFormat="1"/>
    <xf numFmtId="0" fontId="49" fillId="40" borderId="30" xfId="66" applyFont="1" applyFill="1" applyBorder="1" applyAlignment="1">
      <alignment horizontal="left" vertical="center"/>
    </xf>
    <xf numFmtId="0" fontId="37" fillId="34" borderId="15" xfId="67" applyFont="1" applyFill="1" applyBorder="1" applyAlignment="1" applyProtection="1">
      <alignment vertical="center" wrapText="1" shrinkToFit="1"/>
      <protection locked="0"/>
    </xf>
    <xf numFmtId="4" fontId="49" fillId="42" borderId="26" xfId="66" applyNumberFormat="1" applyFont="1" applyFill="1" applyBorder="1" applyAlignment="1">
      <alignment vertical="center"/>
    </xf>
    <xf numFmtId="0" fontId="46" fillId="37" borderId="26" xfId="66" applyFont="1" applyFill="1" applyBorder="1" applyAlignment="1">
      <alignment horizontal="center" vertical="center" wrapText="1"/>
    </xf>
    <xf numFmtId="0" fontId="49" fillId="38" borderId="26" xfId="66" applyFont="1" applyFill="1" applyBorder="1" applyAlignment="1">
      <alignment horizontal="center" vertical="center"/>
    </xf>
    <xf numFmtId="4" fontId="49" fillId="39" borderId="26" xfId="66" applyNumberFormat="1" applyFont="1" applyFill="1" applyBorder="1" applyAlignment="1">
      <alignment horizontal="center" vertical="center"/>
    </xf>
    <xf numFmtId="4" fontId="49" fillId="40" borderId="26" xfId="66" applyNumberFormat="1" applyFont="1" applyFill="1" applyBorder="1" applyAlignment="1">
      <alignment horizontal="center" vertical="center"/>
    </xf>
    <xf numFmtId="4" fontId="50" fillId="42" borderId="26" xfId="66" applyNumberFormat="1" applyFont="1" applyFill="1" applyBorder="1" applyAlignment="1">
      <alignment vertical="center"/>
    </xf>
    <xf numFmtId="4" fontId="49" fillId="44" borderId="26" xfId="66" applyNumberFormat="1" applyFont="1" applyFill="1" applyBorder="1" applyAlignment="1">
      <alignment vertical="center"/>
    </xf>
    <xf numFmtId="4" fontId="47" fillId="42" borderId="26" xfId="66" applyNumberFormat="1" applyFont="1" applyFill="1" applyBorder="1" applyAlignment="1">
      <alignment vertical="center"/>
    </xf>
    <xf numFmtId="4" fontId="49" fillId="46" borderId="26" xfId="69" applyNumberFormat="1" applyFont="1" applyFill="1" applyBorder="1" applyAlignment="1">
      <alignment vertical="center"/>
    </xf>
    <xf numFmtId="4" fontId="47" fillId="46" borderId="26" xfId="69" applyNumberFormat="1" applyFont="1" applyFill="1" applyBorder="1" applyAlignment="1">
      <alignment vertical="center"/>
    </xf>
    <xf numFmtId="4" fontId="50" fillId="37" borderId="26" xfId="66" applyNumberFormat="1" applyFont="1" applyFill="1" applyBorder="1" applyAlignment="1">
      <alignment vertical="center"/>
    </xf>
    <xf numFmtId="4" fontId="49" fillId="44" borderId="25" xfId="69" applyNumberFormat="1" applyFont="1" applyFill="1" applyBorder="1" applyAlignment="1">
      <alignment vertical="center"/>
    </xf>
    <xf numFmtId="4" fontId="49" fillId="46" borderId="25" xfId="69" applyNumberFormat="1" applyFont="1" applyFill="1" applyBorder="1" applyAlignment="1">
      <alignment vertical="center"/>
    </xf>
    <xf numFmtId="4" fontId="47" fillId="46" borderId="25" xfId="69" applyNumberFormat="1" applyFont="1" applyFill="1" applyBorder="1" applyAlignment="1">
      <alignment vertical="center"/>
    </xf>
    <xf numFmtId="4" fontId="37" fillId="42" borderId="36" xfId="66" applyNumberFormat="1" applyFont="1" applyFill="1" applyBorder="1" applyAlignment="1">
      <alignment vertical="center"/>
    </xf>
    <xf numFmtId="4" fontId="50" fillId="41" borderId="37" xfId="66" applyNumberFormat="1" applyFont="1" applyFill="1" applyBorder="1" applyAlignment="1">
      <alignment vertical="center"/>
    </xf>
    <xf numFmtId="4" fontId="49" fillId="42" borderId="38" xfId="66" applyNumberFormat="1" applyFont="1" applyFill="1" applyBorder="1" applyAlignment="1">
      <alignment vertical="center"/>
    </xf>
    <xf numFmtId="4" fontId="37" fillId="42" borderId="39" xfId="66" applyNumberFormat="1" applyFont="1" applyFill="1" applyBorder="1" applyAlignment="1">
      <alignment vertical="center"/>
    </xf>
    <xf numFmtId="4" fontId="49" fillId="44" borderId="35" xfId="66" applyNumberFormat="1" applyFont="1" applyFill="1" applyBorder="1" applyAlignment="1">
      <alignment vertical="center"/>
    </xf>
    <xf numFmtId="4" fontId="47" fillId="42" borderId="15" xfId="66" applyNumberFormat="1" applyFont="1" applyFill="1" applyBorder="1" applyAlignment="1">
      <alignment vertical="center"/>
    </xf>
    <xf numFmtId="4" fontId="51" fillId="47" borderId="10" xfId="61" applyNumberFormat="1" applyFont="1" applyFill="1" applyBorder="1" applyAlignment="1" applyProtection="1">
      <alignment vertical="center" wrapText="1"/>
      <protection locked="0"/>
    </xf>
    <xf numFmtId="39" fontId="35" fillId="33" borderId="11" xfId="62" applyNumberFormat="1" applyFont="1" applyFill="1" applyBorder="1" applyAlignment="1">
      <alignment horizontal="right" vertical="center" wrapText="1"/>
    </xf>
    <xf numFmtId="39" fontId="35" fillId="36" borderId="11" xfId="62" applyNumberFormat="1" applyFont="1" applyFill="1" applyBorder="1" applyAlignment="1">
      <alignment horizontal="right" vertical="center" wrapText="1"/>
    </xf>
    <xf numFmtId="0" fontId="34" fillId="33" borderId="11" xfId="62" applyFont="1" applyFill="1" applyBorder="1" applyAlignment="1">
      <alignment horizontal="center" vertical="center" wrapText="1"/>
    </xf>
    <xf numFmtId="39" fontId="31" fillId="35" borderId="11" xfId="62" applyNumberFormat="1" applyFont="1" applyFill="1" applyBorder="1" applyAlignment="1">
      <alignment horizontal="right" vertical="center" wrapText="1"/>
    </xf>
    <xf numFmtId="0" fontId="39" fillId="33" borderId="11" xfId="60" applyFont="1" applyFill="1" applyBorder="1" applyAlignment="1">
      <alignment horizontal="center" vertical="center" wrapText="1"/>
    </xf>
    <xf numFmtId="39" fontId="40" fillId="35" borderId="11" xfId="60" applyNumberFormat="1" applyFont="1" applyFill="1" applyBorder="1" applyAlignment="1">
      <alignment horizontal="right" vertical="center" wrapText="1"/>
    </xf>
    <xf numFmtId="39" fontId="41" fillId="36" borderId="11" xfId="60" applyNumberFormat="1" applyFont="1" applyFill="1" applyBorder="1" applyAlignment="1">
      <alignment horizontal="right" vertical="center" wrapText="1"/>
    </xf>
    <xf numFmtId="39" fontId="41" fillId="33" borderId="11" xfId="60" applyNumberFormat="1" applyFont="1" applyFill="1" applyBorder="1" applyAlignment="1">
      <alignment horizontal="right" vertical="center" wrapText="1"/>
    </xf>
    <xf numFmtId="0" fontId="34" fillId="33" borderId="11" xfId="62" applyFont="1" applyFill="1" applyBorder="1" applyAlignment="1">
      <alignment horizontal="center" vertical="center" wrapText="1"/>
    </xf>
    <xf numFmtId="39" fontId="31" fillId="35" borderId="11" xfId="62" applyNumberFormat="1" applyFont="1" applyFill="1" applyBorder="1" applyAlignment="1">
      <alignment horizontal="right" vertical="center" wrapText="1"/>
    </xf>
    <xf numFmtId="39" fontId="35" fillId="33" borderId="11" xfId="62" applyNumberFormat="1" applyFont="1" applyFill="1" applyBorder="1" applyAlignment="1">
      <alignment horizontal="right" vertical="center" wrapText="1"/>
    </xf>
    <xf numFmtId="39" fontId="35" fillId="36" borderId="11" xfId="62" applyNumberFormat="1" applyFont="1" applyFill="1" applyBorder="1" applyAlignment="1">
      <alignment horizontal="right" vertical="center" wrapText="1"/>
    </xf>
    <xf numFmtId="39" fontId="32" fillId="33" borderId="11" xfId="60" applyNumberFormat="1" applyFont="1" applyFill="1" applyBorder="1" applyAlignment="1">
      <alignment horizontal="right" vertical="center" wrapText="1"/>
    </xf>
    <xf numFmtId="39" fontId="32" fillId="33" borderId="11" xfId="62" applyNumberFormat="1" applyFont="1" applyFill="1" applyBorder="1" applyAlignment="1">
      <alignment horizontal="right" vertical="center" wrapText="1"/>
    </xf>
    <xf numFmtId="39" fontId="32" fillId="33" borderId="11" xfId="62" applyNumberFormat="1" applyFont="1" applyFill="1" applyBorder="1" applyAlignment="1">
      <alignment horizontal="right" vertical="center" wrapText="1"/>
    </xf>
    <xf numFmtId="0" fontId="27" fillId="33" borderId="0" xfId="50" applyFont="1" applyFill="1" applyAlignment="1">
      <alignment horizontal="right" vertical="center" wrapText="1"/>
    </xf>
    <xf numFmtId="0" fontId="44" fillId="0" borderId="0" xfId="65" applyFont="1" applyAlignment="1">
      <alignment horizontal="center" vertical="center" wrapText="1"/>
    </xf>
    <xf numFmtId="0" fontId="48" fillId="0" borderId="16" xfId="65" applyFont="1" applyBorder="1" applyAlignment="1">
      <alignment horizontal="center" vertical="center" wrapText="1"/>
    </xf>
    <xf numFmtId="0" fontId="49" fillId="37" borderId="17" xfId="66" applyFont="1" applyFill="1" applyBorder="1" applyAlignment="1">
      <alignment horizontal="center" vertical="center" wrapText="1"/>
    </xf>
    <xf numFmtId="0" fontId="49" fillId="37" borderId="23" xfId="66" applyFont="1" applyFill="1" applyBorder="1" applyAlignment="1">
      <alignment horizontal="center" vertical="center" wrapText="1"/>
    </xf>
    <xf numFmtId="0" fontId="49" fillId="37" borderId="18" xfId="66" applyFont="1" applyFill="1" applyBorder="1" applyAlignment="1">
      <alignment horizontal="center" vertical="center" wrapText="1"/>
    </xf>
    <xf numFmtId="0" fontId="49" fillId="37" borderId="10" xfId="66" applyFont="1" applyFill="1" applyBorder="1" applyAlignment="1">
      <alignment horizontal="center" vertical="center" wrapText="1"/>
    </xf>
    <xf numFmtId="0" fontId="46" fillId="37" borderId="18" xfId="66" applyFont="1" applyFill="1" applyBorder="1" applyAlignment="1">
      <alignment horizontal="center" vertical="center" wrapText="1"/>
    </xf>
    <xf numFmtId="0" fontId="46" fillId="37" borderId="10" xfId="66" applyFont="1" applyFill="1" applyBorder="1" applyAlignment="1">
      <alignment horizontal="center" vertical="center" wrapText="1"/>
    </xf>
    <xf numFmtId="0" fontId="46" fillId="37" borderId="19" xfId="66" applyFont="1" applyFill="1" applyBorder="1" applyAlignment="1">
      <alignment horizontal="center" vertical="center" wrapText="1"/>
    </xf>
    <xf numFmtId="0" fontId="46" fillId="37" borderId="20" xfId="66" applyFont="1" applyFill="1" applyBorder="1" applyAlignment="1">
      <alignment horizontal="center" vertical="center" wrapText="1"/>
    </xf>
    <xf numFmtId="0" fontId="46" fillId="37" borderId="21" xfId="66" applyFont="1" applyFill="1" applyBorder="1" applyAlignment="1">
      <alignment horizontal="center" vertical="center" wrapText="1"/>
    </xf>
    <xf numFmtId="0" fontId="46" fillId="37" borderId="22" xfId="66" applyFont="1" applyFill="1" applyBorder="1" applyAlignment="1">
      <alignment horizontal="center" vertical="center" wrapText="1"/>
    </xf>
    <xf numFmtId="0" fontId="33" fillId="33" borderId="0" xfId="62" applyFont="1" applyFill="1" applyAlignment="1">
      <alignment horizontal="left" vertical="top" wrapText="1"/>
    </xf>
    <xf numFmtId="0" fontId="33" fillId="33" borderId="0" xfId="62" applyFont="1" applyFill="1" applyAlignment="1">
      <alignment horizontal="right" vertical="center" wrapText="1"/>
    </xf>
    <xf numFmtId="0" fontId="35" fillId="36" borderId="11" xfId="62" applyFont="1" applyFill="1" applyBorder="1" applyAlignment="1">
      <alignment horizontal="center" vertical="center" wrapText="1"/>
    </xf>
    <xf numFmtId="39" fontId="35" fillId="36" borderId="11" xfId="62" applyNumberFormat="1" applyFont="1" applyFill="1" applyBorder="1" applyAlignment="1">
      <alignment horizontal="right" vertical="center" wrapText="1"/>
    </xf>
    <xf numFmtId="0" fontId="36" fillId="33" borderId="12" xfId="62" applyFont="1" applyFill="1" applyBorder="1" applyAlignment="1">
      <alignment horizontal="center" vertical="center" wrapText="1"/>
    </xf>
    <xf numFmtId="39" fontId="35" fillId="33" borderId="11" xfId="62" applyNumberFormat="1" applyFont="1" applyFill="1" applyBorder="1" applyAlignment="1">
      <alignment horizontal="right" vertical="center" wrapText="1"/>
    </xf>
    <xf numFmtId="0" fontId="31" fillId="33" borderId="11" xfId="62" applyFont="1" applyFill="1" applyBorder="1" applyAlignment="1">
      <alignment horizontal="right" vertical="center" wrapText="1"/>
    </xf>
    <xf numFmtId="39" fontId="32" fillId="33" borderId="11" xfId="62" applyNumberFormat="1" applyFont="1" applyFill="1" applyBorder="1" applyAlignment="1">
      <alignment horizontal="right" vertical="center" wrapText="1"/>
    </xf>
    <xf numFmtId="0" fontId="27" fillId="33" borderId="0" xfId="62" applyFont="1" applyFill="1" applyAlignment="1">
      <alignment horizontal="center" vertical="center" wrapText="1"/>
    </xf>
    <xf numFmtId="0" fontId="34" fillId="33" borderId="11" xfId="62" applyFont="1" applyFill="1" applyBorder="1" applyAlignment="1">
      <alignment horizontal="center" vertical="center" wrapText="1"/>
    </xf>
    <xf numFmtId="0" fontId="35" fillId="35" borderId="11" xfId="62" applyFont="1" applyFill="1" applyBorder="1" applyAlignment="1">
      <alignment horizontal="center" vertical="center" wrapText="1"/>
    </xf>
    <xf numFmtId="39" fontId="31" fillId="35" borderId="11" xfId="62" applyNumberFormat="1" applyFont="1" applyFill="1" applyBorder="1" applyAlignment="1">
      <alignment horizontal="right" vertical="center" wrapText="1"/>
    </xf>
    <xf numFmtId="0" fontId="38" fillId="33" borderId="0" xfId="60" applyFont="1" applyFill="1" applyAlignment="1">
      <alignment horizontal="left" vertical="top" wrapText="1"/>
    </xf>
    <xf numFmtId="0" fontId="38" fillId="33" borderId="0" xfId="60" applyFont="1" applyFill="1" applyAlignment="1">
      <alignment horizontal="right" vertical="center" wrapText="1"/>
    </xf>
    <xf numFmtId="0" fontId="41" fillId="36" borderId="11" xfId="60" applyFont="1" applyFill="1" applyBorder="1" applyAlignment="1">
      <alignment horizontal="center" vertical="center" wrapText="1"/>
    </xf>
    <xf numFmtId="39" fontId="41" fillId="36" borderId="11" xfId="60" applyNumberFormat="1" applyFont="1" applyFill="1" applyBorder="1" applyAlignment="1">
      <alignment horizontal="right" vertical="center" wrapText="1"/>
    </xf>
    <xf numFmtId="0" fontId="42" fillId="33" borderId="12" xfId="60" applyFont="1" applyFill="1" applyBorder="1" applyAlignment="1">
      <alignment horizontal="center" vertical="center" wrapText="1"/>
    </xf>
    <xf numFmtId="39" fontId="41" fillId="33" borderId="11" xfId="60" applyNumberFormat="1" applyFont="1" applyFill="1" applyBorder="1" applyAlignment="1">
      <alignment horizontal="right" vertical="center" wrapText="1"/>
    </xf>
    <xf numFmtId="0" fontId="40" fillId="33" borderId="11" xfId="60" applyFont="1" applyFill="1" applyBorder="1" applyAlignment="1">
      <alignment horizontal="right" vertical="center" wrapText="1"/>
    </xf>
    <xf numFmtId="39" fontId="32" fillId="33" borderId="11" xfId="60" applyNumberFormat="1" applyFont="1" applyFill="1" applyBorder="1" applyAlignment="1">
      <alignment horizontal="right" vertical="center" wrapText="1"/>
    </xf>
    <xf numFmtId="0" fontId="41" fillId="35" borderId="11" xfId="60" applyFont="1" applyFill="1" applyBorder="1" applyAlignment="1">
      <alignment horizontal="center" vertical="center" wrapText="1"/>
    </xf>
    <xf numFmtId="39" fontId="40" fillId="35" borderId="11" xfId="60" applyNumberFormat="1" applyFont="1" applyFill="1" applyBorder="1" applyAlignment="1">
      <alignment horizontal="right" vertical="center" wrapText="1"/>
    </xf>
    <xf numFmtId="0" fontId="27" fillId="33" borderId="0" xfId="60" applyFont="1" applyFill="1" applyAlignment="1">
      <alignment horizontal="center" vertical="center" wrapText="1"/>
    </xf>
    <xf numFmtId="0" fontId="39" fillId="33" borderId="11" xfId="60" applyFont="1" applyFill="1" applyBorder="1" applyAlignment="1">
      <alignment horizontal="center" vertical="center" wrapText="1"/>
    </xf>
    <xf numFmtId="0" fontId="52" fillId="0" borderId="0" xfId="61" applyNumberFormat="1" applyFont="1" applyFill="1" applyBorder="1" applyAlignment="1" applyProtection="1">
      <alignment horizontal="left"/>
      <protection locked="0"/>
    </xf>
    <xf numFmtId="0" fontId="52" fillId="0" borderId="0" xfId="61" applyNumberFormat="1" applyFont="1" applyFill="1" applyBorder="1" applyAlignment="1" applyProtection="1">
      <alignment horizontal="left"/>
      <protection locked="0"/>
    </xf>
    <xf numFmtId="49" fontId="53" fillId="34" borderId="10" xfId="61" applyNumberFormat="1" applyFont="1" applyFill="1" applyBorder="1" applyAlignment="1" applyProtection="1">
      <alignment horizontal="center" vertical="center" wrapText="1"/>
      <protection locked="0"/>
    </xf>
    <xf numFmtId="49" fontId="53" fillId="34" borderId="10" xfId="61" applyNumberFormat="1" applyFont="1" applyFill="1" applyBorder="1" applyAlignment="1" applyProtection="1">
      <alignment horizontal="center" vertical="center" wrapText="1"/>
      <protection locked="0"/>
    </xf>
    <xf numFmtId="49" fontId="55" fillId="34" borderId="40" xfId="61" applyNumberFormat="1" applyFont="1" applyFill="1" applyBorder="1" applyAlignment="1" applyProtection="1">
      <alignment horizontal="center" vertical="center" wrapText="1"/>
      <protection locked="0"/>
    </xf>
    <xf numFmtId="49" fontId="56" fillId="34" borderId="40" xfId="61" applyNumberFormat="1" applyFont="1" applyFill="1" applyBorder="1" applyAlignment="1" applyProtection="1">
      <alignment horizontal="center" vertical="center" wrapText="1"/>
      <protection locked="0"/>
    </xf>
    <xf numFmtId="49" fontId="56" fillId="34" borderId="10" xfId="61" applyNumberFormat="1" applyFont="1" applyFill="1" applyBorder="1" applyAlignment="1" applyProtection="1">
      <alignment horizontal="center" vertical="center" wrapText="1"/>
      <protection locked="0"/>
    </xf>
    <xf numFmtId="49" fontId="56" fillId="34" borderId="10" xfId="61" applyNumberFormat="1" applyFont="1" applyFill="1" applyBorder="1" applyAlignment="1" applyProtection="1">
      <alignment horizontal="left" vertical="center" wrapText="1"/>
      <protection locked="0"/>
    </xf>
    <xf numFmtId="49" fontId="56" fillId="34" borderId="10" xfId="61" applyNumberFormat="1" applyFont="1" applyFill="1" applyBorder="1" applyAlignment="1" applyProtection="1">
      <alignment horizontal="right" vertical="center" wrapText="1"/>
      <protection locked="0"/>
    </xf>
    <xf numFmtId="49" fontId="56" fillId="34" borderId="10" xfId="61" applyNumberFormat="1" applyFont="1" applyFill="1" applyBorder="1" applyAlignment="1" applyProtection="1">
      <alignment horizontal="right" vertical="center" wrapText="1"/>
      <protection locked="0"/>
    </xf>
    <xf numFmtId="49" fontId="57" fillId="34" borderId="10" xfId="61" applyNumberFormat="1" applyFont="1" applyFill="1" applyBorder="1" applyAlignment="1" applyProtection="1">
      <alignment horizontal="right" vertical="center" wrapText="1"/>
      <protection locked="0"/>
    </xf>
    <xf numFmtId="49" fontId="30" fillId="34" borderId="0" xfId="61" applyNumberFormat="1" applyFill="1" applyAlignment="1" applyProtection="1">
      <alignment horizontal="center" vertical="center" wrapText="1"/>
      <protection locked="0"/>
    </xf>
    <xf numFmtId="49" fontId="54" fillId="48" borderId="10" xfId="61" applyNumberFormat="1" applyFont="1" applyFill="1" applyBorder="1" applyAlignment="1" applyProtection="1">
      <alignment horizontal="center" vertical="center" wrapText="1"/>
      <protection locked="0"/>
    </xf>
    <xf numFmtId="49" fontId="54" fillId="48" borderId="10" xfId="61" applyNumberFormat="1" applyFont="1" applyFill="1" applyBorder="1" applyAlignment="1" applyProtection="1">
      <alignment horizontal="left" vertical="center" wrapText="1"/>
      <protection locked="0"/>
    </xf>
    <xf numFmtId="49" fontId="54" fillId="48" borderId="10" xfId="61" applyNumberFormat="1" applyFont="1" applyFill="1" applyBorder="1" applyAlignment="1" applyProtection="1">
      <alignment horizontal="right" vertical="center" wrapText="1"/>
      <protection locked="0"/>
    </xf>
    <xf numFmtId="49" fontId="54" fillId="48" borderId="10" xfId="61" applyNumberFormat="1" applyFont="1" applyFill="1" applyBorder="1" applyAlignment="1" applyProtection="1">
      <alignment horizontal="right" vertical="center" wrapText="1"/>
      <protection locked="0"/>
    </xf>
    <xf numFmtId="49" fontId="56" fillId="49" borderId="10" xfId="61" applyNumberFormat="1" applyFont="1" applyFill="1" applyBorder="1" applyAlignment="1" applyProtection="1">
      <alignment horizontal="center" vertical="center" wrapText="1"/>
      <protection locked="0"/>
    </xf>
    <xf numFmtId="49" fontId="55" fillId="49" borderId="10" xfId="61" applyNumberFormat="1" applyFont="1" applyFill="1" applyBorder="1" applyAlignment="1" applyProtection="1">
      <alignment horizontal="center" vertical="center" wrapText="1"/>
      <protection locked="0"/>
    </xf>
    <xf numFmtId="49" fontId="56" fillId="49" borderId="10" xfId="61" applyNumberFormat="1" applyFont="1" applyFill="1" applyBorder="1" applyAlignment="1" applyProtection="1">
      <alignment horizontal="left" vertical="center" wrapText="1"/>
      <protection locked="0"/>
    </xf>
    <xf numFmtId="49" fontId="56" fillId="49" borderId="10" xfId="61" applyNumberFormat="1" applyFont="1" applyFill="1" applyBorder="1" applyAlignment="1" applyProtection="1">
      <alignment horizontal="right" vertical="center" wrapText="1"/>
      <protection locked="0"/>
    </xf>
    <xf numFmtId="49" fontId="56" fillId="49" borderId="10" xfId="61" applyNumberFormat="1" applyFont="1" applyFill="1" applyBorder="1" applyAlignment="1" applyProtection="1">
      <alignment horizontal="right" vertical="center" wrapText="1"/>
      <protection locked="0"/>
    </xf>
    <xf numFmtId="49" fontId="58" fillId="34" borderId="0" xfId="61" applyNumberFormat="1" applyFont="1" applyFill="1" applyAlignment="1" applyProtection="1">
      <alignment horizontal="center" vertical="center" wrapText="1"/>
      <protection locked="0"/>
    </xf>
    <xf numFmtId="49" fontId="59" fillId="34" borderId="27" xfId="61" applyNumberFormat="1" applyFont="1" applyFill="1" applyBorder="1" applyAlignment="1" applyProtection="1">
      <alignment horizontal="right" vertical="center" wrapText="1"/>
      <protection locked="0"/>
    </xf>
    <xf numFmtId="49" fontId="59" fillId="34" borderId="27" xfId="61" applyNumberFormat="1" applyFont="1" applyFill="1" applyBorder="1" applyAlignment="1" applyProtection="1">
      <alignment horizontal="right" vertical="center" wrapText="1"/>
      <protection locked="0"/>
    </xf>
  </cellXfs>
  <cellStyles count="70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Normalny 10" xfId="54" xr:uid="{00000000-0005-0000-0000-000023000000}"/>
    <cellStyle name="Normalny 10 2" xfId="42" xr:uid="{00000000-0005-0000-0000-000024000000}"/>
    <cellStyle name="Normalny 10 3" xfId="62" xr:uid="{5F00C34D-C5CC-4BCB-BA61-388BF612838D}"/>
    <cellStyle name="Normalny 11" xfId="55" xr:uid="{00000000-0005-0000-0000-000025000000}"/>
    <cellStyle name="Normalny 12" xfId="43" xr:uid="{00000000-0005-0000-0000-000026000000}"/>
    <cellStyle name="Normalny 12 2" xfId="67" xr:uid="{9EC45431-03F9-4FF2-BDB9-3E11F900B5F7}"/>
    <cellStyle name="Normalny 13" xfId="56" xr:uid="{00000000-0005-0000-0000-000027000000}"/>
    <cellStyle name="Normalny 14" xfId="60" xr:uid="{00000000-0005-0000-0000-000028000000}"/>
    <cellStyle name="Normalny 15" xfId="61" xr:uid="{00000000-0005-0000-0000-000029000000}"/>
    <cellStyle name="Normalny 18" xfId="57" xr:uid="{00000000-0005-0000-0000-00002A000000}"/>
    <cellStyle name="Normalny 18 2" xfId="58" xr:uid="{00000000-0005-0000-0000-00002B000000}"/>
    <cellStyle name="Normalny 2" xfId="44" xr:uid="{00000000-0005-0000-0000-00002C000000}"/>
    <cellStyle name="Normalny 2 2" xfId="45" xr:uid="{00000000-0005-0000-0000-00002D000000}"/>
    <cellStyle name="Normalny 2 2 2" xfId="59" xr:uid="{00000000-0005-0000-0000-00002E000000}"/>
    <cellStyle name="Normalny 22" xfId="46" xr:uid="{00000000-0005-0000-0000-00002F000000}"/>
    <cellStyle name="Normalny 3" xfId="47" xr:uid="{00000000-0005-0000-0000-000030000000}"/>
    <cellStyle name="Normalny 4" xfId="50" xr:uid="{00000000-0005-0000-0000-000031000000}"/>
    <cellStyle name="Normalny 4 2" xfId="64" xr:uid="{59702B28-2830-4203-AB60-CA613177880D}"/>
    <cellStyle name="Normalny 5" xfId="48" xr:uid="{00000000-0005-0000-0000-000032000000}"/>
    <cellStyle name="Normalny 6" xfId="49" xr:uid="{00000000-0005-0000-0000-000033000000}"/>
    <cellStyle name="Normalny 7" xfId="51" xr:uid="{00000000-0005-0000-0000-000034000000}"/>
    <cellStyle name="Normalny 8" xfId="52" xr:uid="{00000000-0005-0000-0000-000035000000}"/>
    <cellStyle name="Normalny 8 2" xfId="63" xr:uid="{FE0D1BF9-480A-4118-8A23-915DA7262F2F}"/>
    <cellStyle name="Normalny 9" xfId="53" xr:uid="{00000000-0005-0000-0000-000036000000}"/>
    <cellStyle name="Normalny_2). PROJEKT BUDŻETU na 2010 rok-BIP" xfId="66" xr:uid="{1F83895A-7718-4048-B56D-00798AE4A975}"/>
    <cellStyle name="Normalny_Plan na 2009 rok" xfId="69" xr:uid="{525CFF24-A0ED-45B2-A42B-37F254C5F949}"/>
    <cellStyle name="Normalny_Wydatki 2007 ogółem 2" xfId="68" xr:uid="{815A380F-E873-46B9-9DD4-10A7045D1F5F}"/>
    <cellStyle name="Normalny_załącznikiki-do projektu powiat" xfId="65" xr:uid="{132294ED-EAB0-4085-A322-AD475ECC37CF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91875-8366-43EA-A97E-2F2EB73E0D3D}">
  <dimension ref="A1:K25"/>
  <sheetViews>
    <sheetView showGridLines="0" tabSelected="1" workbookViewId="0">
      <selection activeCell="F23" sqref="F23:I23"/>
    </sheetView>
  </sheetViews>
  <sheetFormatPr defaultRowHeight="12.75" x14ac:dyDescent="0.2"/>
  <cols>
    <col min="1" max="1" width="6.85546875" style="193" customWidth="1"/>
    <col min="2" max="2" width="8.85546875" style="193" customWidth="1"/>
    <col min="3" max="3" width="9.28515625" style="193" customWidth="1"/>
    <col min="4" max="4" width="10.85546875" style="193" customWidth="1"/>
    <col min="5" max="5" width="43.7109375" style="193" customWidth="1"/>
    <col min="6" max="6" width="16.28515625" style="193" customWidth="1"/>
    <col min="7" max="7" width="17.42578125" style="193" customWidth="1"/>
    <col min="8" max="8" width="2.5703125" style="193" customWidth="1"/>
    <col min="9" max="9" width="12.85546875" style="193" customWidth="1"/>
    <col min="10" max="10" width="1" style="193" hidden="1" customWidth="1"/>
    <col min="11" max="11" width="9.140625" style="193" hidden="1" customWidth="1"/>
    <col min="12" max="255" width="9.140625" style="193"/>
    <col min="256" max="256" width="2.140625" style="193" customWidth="1"/>
    <col min="257" max="257" width="8.7109375" style="193" customWidth="1"/>
    <col min="258" max="260" width="10.85546875" style="193" customWidth="1"/>
    <col min="261" max="261" width="43.7109375" style="193" customWidth="1"/>
    <col min="262" max="263" width="22.85546875" style="193" customWidth="1"/>
    <col min="264" max="264" width="9.85546875" style="193" customWidth="1"/>
    <col min="265" max="265" width="13" style="193" customWidth="1"/>
    <col min="266" max="266" width="1" style="193" customWidth="1"/>
    <col min="267" max="511" width="9.140625" style="193"/>
    <col min="512" max="512" width="2.140625" style="193" customWidth="1"/>
    <col min="513" max="513" width="8.7109375" style="193" customWidth="1"/>
    <col min="514" max="516" width="10.85546875" style="193" customWidth="1"/>
    <col min="517" max="517" width="43.7109375" style="193" customWidth="1"/>
    <col min="518" max="519" width="22.85546875" style="193" customWidth="1"/>
    <col min="520" max="520" width="9.85546875" style="193" customWidth="1"/>
    <col min="521" max="521" width="13" style="193" customWidth="1"/>
    <col min="522" max="522" width="1" style="193" customWidth="1"/>
    <col min="523" max="767" width="9.140625" style="193"/>
    <col min="768" max="768" width="2.140625" style="193" customWidth="1"/>
    <col min="769" max="769" width="8.7109375" style="193" customWidth="1"/>
    <col min="770" max="772" width="10.85546875" style="193" customWidth="1"/>
    <col min="773" max="773" width="43.7109375" style="193" customWidth="1"/>
    <col min="774" max="775" width="22.85546875" style="193" customWidth="1"/>
    <col min="776" max="776" width="9.85546875" style="193" customWidth="1"/>
    <col min="777" max="777" width="13" style="193" customWidth="1"/>
    <col min="778" max="778" width="1" style="193" customWidth="1"/>
    <col min="779" max="1023" width="9.140625" style="193"/>
    <col min="1024" max="1024" width="2.140625" style="193" customWidth="1"/>
    <col min="1025" max="1025" width="8.7109375" style="193" customWidth="1"/>
    <col min="1026" max="1028" width="10.85546875" style="193" customWidth="1"/>
    <col min="1029" max="1029" width="43.7109375" style="193" customWidth="1"/>
    <col min="1030" max="1031" width="22.85546875" style="193" customWidth="1"/>
    <col min="1032" max="1032" width="9.85546875" style="193" customWidth="1"/>
    <col min="1033" max="1033" width="13" style="193" customWidth="1"/>
    <col min="1034" max="1034" width="1" style="193" customWidth="1"/>
    <col min="1035" max="1279" width="9.140625" style="193"/>
    <col min="1280" max="1280" width="2.140625" style="193" customWidth="1"/>
    <col min="1281" max="1281" width="8.7109375" style="193" customWidth="1"/>
    <col min="1282" max="1284" width="10.85546875" style="193" customWidth="1"/>
    <col min="1285" max="1285" width="43.7109375" style="193" customWidth="1"/>
    <col min="1286" max="1287" width="22.85546875" style="193" customWidth="1"/>
    <col min="1288" max="1288" width="9.85546875" style="193" customWidth="1"/>
    <col min="1289" max="1289" width="13" style="193" customWidth="1"/>
    <col min="1290" max="1290" width="1" style="193" customWidth="1"/>
    <col min="1291" max="1535" width="9.140625" style="193"/>
    <col min="1536" max="1536" width="2.140625" style="193" customWidth="1"/>
    <col min="1537" max="1537" width="8.7109375" style="193" customWidth="1"/>
    <col min="1538" max="1540" width="10.85546875" style="193" customWidth="1"/>
    <col min="1541" max="1541" width="43.7109375" style="193" customWidth="1"/>
    <col min="1542" max="1543" width="22.85546875" style="193" customWidth="1"/>
    <col min="1544" max="1544" width="9.85546875" style="193" customWidth="1"/>
    <col min="1545" max="1545" width="13" style="193" customWidth="1"/>
    <col min="1546" max="1546" width="1" style="193" customWidth="1"/>
    <col min="1547" max="1791" width="9.140625" style="193"/>
    <col min="1792" max="1792" width="2.140625" style="193" customWidth="1"/>
    <col min="1793" max="1793" width="8.7109375" style="193" customWidth="1"/>
    <col min="1794" max="1796" width="10.85546875" style="193" customWidth="1"/>
    <col min="1797" max="1797" width="43.7109375" style="193" customWidth="1"/>
    <col min="1798" max="1799" width="22.85546875" style="193" customWidth="1"/>
    <col min="1800" max="1800" width="9.85546875" style="193" customWidth="1"/>
    <col min="1801" max="1801" width="13" style="193" customWidth="1"/>
    <col min="1802" max="1802" width="1" style="193" customWidth="1"/>
    <col min="1803" max="2047" width="9.140625" style="193"/>
    <col min="2048" max="2048" width="2.140625" style="193" customWidth="1"/>
    <col min="2049" max="2049" width="8.7109375" style="193" customWidth="1"/>
    <col min="2050" max="2052" width="10.85546875" style="193" customWidth="1"/>
    <col min="2053" max="2053" width="43.7109375" style="193" customWidth="1"/>
    <col min="2054" max="2055" width="22.85546875" style="193" customWidth="1"/>
    <col min="2056" max="2056" width="9.85546875" style="193" customWidth="1"/>
    <col min="2057" max="2057" width="13" style="193" customWidth="1"/>
    <col min="2058" max="2058" width="1" style="193" customWidth="1"/>
    <col min="2059" max="2303" width="9.140625" style="193"/>
    <col min="2304" max="2304" width="2.140625" style="193" customWidth="1"/>
    <col min="2305" max="2305" width="8.7109375" style="193" customWidth="1"/>
    <col min="2306" max="2308" width="10.85546875" style="193" customWidth="1"/>
    <col min="2309" max="2309" width="43.7109375" style="193" customWidth="1"/>
    <col min="2310" max="2311" width="22.85546875" style="193" customWidth="1"/>
    <col min="2312" max="2312" width="9.85546875" style="193" customWidth="1"/>
    <col min="2313" max="2313" width="13" style="193" customWidth="1"/>
    <col min="2314" max="2314" width="1" style="193" customWidth="1"/>
    <col min="2315" max="2559" width="9.140625" style="193"/>
    <col min="2560" max="2560" width="2.140625" style="193" customWidth="1"/>
    <col min="2561" max="2561" width="8.7109375" style="193" customWidth="1"/>
    <col min="2562" max="2564" width="10.85546875" style="193" customWidth="1"/>
    <col min="2565" max="2565" width="43.7109375" style="193" customWidth="1"/>
    <col min="2566" max="2567" width="22.85546875" style="193" customWidth="1"/>
    <col min="2568" max="2568" width="9.85546875" style="193" customWidth="1"/>
    <col min="2569" max="2569" width="13" style="193" customWidth="1"/>
    <col min="2570" max="2570" width="1" style="193" customWidth="1"/>
    <col min="2571" max="2815" width="9.140625" style="193"/>
    <col min="2816" max="2816" width="2.140625" style="193" customWidth="1"/>
    <col min="2817" max="2817" width="8.7109375" style="193" customWidth="1"/>
    <col min="2818" max="2820" width="10.85546875" style="193" customWidth="1"/>
    <col min="2821" max="2821" width="43.7109375" style="193" customWidth="1"/>
    <col min="2822" max="2823" width="22.85546875" style="193" customWidth="1"/>
    <col min="2824" max="2824" width="9.85546875" style="193" customWidth="1"/>
    <col min="2825" max="2825" width="13" style="193" customWidth="1"/>
    <col min="2826" max="2826" width="1" style="193" customWidth="1"/>
    <col min="2827" max="3071" width="9.140625" style="193"/>
    <col min="3072" max="3072" width="2.140625" style="193" customWidth="1"/>
    <col min="3073" max="3073" width="8.7109375" style="193" customWidth="1"/>
    <col min="3074" max="3076" width="10.85546875" style="193" customWidth="1"/>
    <col min="3077" max="3077" width="43.7109375" style="193" customWidth="1"/>
    <col min="3078" max="3079" width="22.85546875" style="193" customWidth="1"/>
    <col min="3080" max="3080" width="9.85546875" style="193" customWidth="1"/>
    <col min="3081" max="3081" width="13" style="193" customWidth="1"/>
    <col min="3082" max="3082" width="1" style="193" customWidth="1"/>
    <col min="3083" max="3327" width="9.140625" style="193"/>
    <col min="3328" max="3328" width="2.140625" style="193" customWidth="1"/>
    <col min="3329" max="3329" width="8.7109375" style="193" customWidth="1"/>
    <col min="3330" max="3332" width="10.85546875" style="193" customWidth="1"/>
    <col min="3333" max="3333" width="43.7109375" style="193" customWidth="1"/>
    <col min="3334" max="3335" width="22.85546875" style="193" customWidth="1"/>
    <col min="3336" max="3336" width="9.85546875" style="193" customWidth="1"/>
    <col min="3337" max="3337" width="13" style="193" customWidth="1"/>
    <col min="3338" max="3338" width="1" style="193" customWidth="1"/>
    <col min="3339" max="3583" width="9.140625" style="193"/>
    <col min="3584" max="3584" width="2.140625" style="193" customWidth="1"/>
    <col min="3585" max="3585" width="8.7109375" style="193" customWidth="1"/>
    <col min="3586" max="3588" width="10.85546875" style="193" customWidth="1"/>
    <col min="3589" max="3589" width="43.7109375" style="193" customWidth="1"/>
    <col min="3590" max="3591" width="22.85546875" style="193" customWidth="1"/>
    <col min="3592" max="3592" width="9.85546875" style="193" customWidth="1"/>
    <col min="3593" max="3593" width="13" style="193" customWidth="1"/>
    <col min="3594" max="3594" width="1" style="193" customWidth="1"/>
    <col min="3595" max="3839" width="9.140625" style="193"/>
    <col min="3840" max="3840" width="2.140625" style="193" customWidth="1"/>
    <col min="3841" max="3841" width="8.7109375" style="193" customWidth="1"/>
    <col min="3842" max="3844" width="10.85546875" style="193" customWidth="1"/>
    <col min="3845" max="3845" width="43.7109375" style="193" customWidth="1"/>
    <col min="3846" max="3847" width="22.85546875" style="193" customWidth="1"/>
    <col min="3848" max="3848" width="9.85546875" style="193" customWidth="1"/>
    <col min="3849" max="3849" width="13" style="193" customWidth="1"/>
    <col min="3850" max="3850" width="1" style="193" customWidth="1"/>
    <col min="3851" max="4095" width="9.140625" style="193"/>
    <col min="4096" max="4096" width="2.140625" style="193" customWidth="1"/>
    <col min="4097" max="4097" width="8.7109375" style="193" customWidth="1"/>
    <col min="4098" max="4100" width="10.85546875" style="193" customWidth="1"/>
    <col min="4101" max="4101" width="43.7109375" style="193" customWidth="1"/>
    <col min="4102" max="4103" width="22.85546875" style="193" customWidth="1"/>
    <col min="4104" max="4104" width="9.85546875" style="193" customWidth="1"/>
    <col min="4105" max="4105" width="13" style="193" customWidth="1"/>
    <col min="4106" max="4106" width="1" style="193" customWidth="1"/>
    <col min="4107" max="4351" width="9.140625" style="193"/>
    <col min="4352" max="4352" width="2.140625" style="193" customWidth="1"/>
    <col min="4353" max="4353" width="8.7109375" style="193" customWidth="1"/>
    <col min="4354" max="4356" width="10.85546875" style="193" customWidth="1"/>
    <col min="4357" max="4357" width="43.7109375" style="193" customWidth="1"/>
    <col min="4358" max="4359" width="22.85546875" style="193" customWidth="1"/>
    <col min="4360" max="4360" width="9.85546875" style="193" customWidth="1"/>
    <col min="4361" max="4361" width="13" style="193" customWidth="1"/>
    <col min="4362" max="4362" width="1" style="193" customWidth="1"/>
    <col min="4363" max="4607" width="9.140625" style="193"/>
    <col min="4608" max="4608" width="2.140625" style="193" customWidth="1"/>
    <col min="4609" max="4609" width="8.7109375" style="193" customWidth="1"/>
    <col min="4610" max="4612" width="10.85546875" style="193" customWidth="1"/>
    <col min="4613" max="4613" width="43.7109375" style="193" customWidth="1"/>
    <col min="4614" max="4615" width="22.85546875" style="193" customWidth="1"/>
    <col min="4616" max="4616" width="9.85546875" style="193" customWidth="1"/>
    <col min="4617" max="4617" width="13" style="193" customWidth="1"/>
    <col min="4618" max="4618" width="1" style="193" customWidth="1"/>
    <col min="4619" max="4863" width="9.140625" style="193"/>
    <col min="4864" max="4864" width="2.140625" style="193" customWidth="1"/>
    <col min="4865" max="4865" width="8.7109375" style="193" customWidth="1"/>
    <col min="4866" max="4868" width="10.85546875" style="193" customWidth="1"/>
    <col min="4869" max="4869" width="43.7109375" style="193" customWidth="1"/>
    <col min="4870" max="4871" width="22.85546875" style="193" customWidth="1"/>
    <col min="4872" max="4872" width="9.85546875" style="193" customWidth="1"/>
    <col min="4873" max="4873" width="13" style="193" customWidth="1"/>
    <col min="4874" max="4874" width="1" style="193" customWidth="1"/>
    <col min="4875" max="5119" width="9.140625" style="193"/>
    <col min="5120" max="5120" width="2.140625" style="193" customWidth="1"/>
    <col min="5121" max="5121" width="8.7109375" style="193" customWidth="1"/>
    <col min="5122" max="5124" width="10.85546875" style="193" customWidth="1"/>
    <col min="5125" max="5125" width="43.7109375" style="193" customWidth="1"/>
    <col min="5126" max="5127" width="22.85546875" style="193" customWidth="1"/>
    <col min="5128" max="5128" width="9.85546875" style="193" customWidth="1"/>
    <col min="5129" max="5129" width="13" style="193" customWidth="1"/>
    <col min="5130" max="5130" width="1" style="193" customWidth="1"/>
    <col min="5131" max="5375" width="9.140625" style="193"/>
    <col min="5376" max="5376" width="2.140625" style="193" customWidth="1"/>
    <col min="5377" max="5377" width="8.7109375" style="193" customWidth="1"/>
    <col min="5378" max="5380" width="10.85546875" style="193" customWidth="1"/>
    <col min="5381" max="5381" width="43.7109375" style="193" customWidth="1"/>
    <col min="5382" max="5383" width="22.85546875" style="193" customWidth="1"/>
    <col min="5384" max="5384" width="9.85546875" style="193" customWidth="1"/>
    <col min="5385" max="5385" width="13" style="193" customWidth="1"/>
    <col min="5386" max="5386" width="1" style="193" customWidth="1"/>
    <col min="5387" max="5631" width="9.140625" style="193"/>
    <col min="5632" max="5632" width="2.140625" style="193" customWidth="1"/>
    <col min="5633" max="5633" width="8.7109375" style="193" customWidth="1"/>
    <col min="5634" max="5636" width="10.85546875" style="193" customWidth="1"/>
    <col min="5637" max="5637" width="43.7109375" style="193" customWidth="1"/>
    <col min="5638" max="5639" width="22.85546875" style="193" customWidth="1"/>
    <col min="5640" max="5640" width="9.85546875" style="193" customWidth="1"/>
    <col min="5641" max="5641" width="13" style="193" customWidth="1"/>
    <col min="5642" max="5642" width="1" style="193" customWidth="1"/>
    <col min="5643" max="5887" width="9.140625" style="193"/>
    <col min="5888" max="5888" width="2.140625" style="193" customWidth="1"/>
    <col min="5889" max="5889" width="8.7109375" style="193" customWidth="1"/>
    <col min="5890" max="5892" width="10.85546875" style="193" customWidth="1"/>
    <col min="5893" max="5893" width="43.7109375" style="193" customWidth="1"/>
    <col min="5894" max="5895" width="22.85546875" style="193" customWidth="1"/>
    <col min="5896" max="5896" width="9.85546875" style="193" customWidth="1"/>
    <col min="5897" max="5897" width="13" style="193" customWidth="1"/>
    <col min="5898" max="5898" width="1" style="193" customWidth="1"/>
    <col min="5899" max="6143" width="9.140625" style="193"/>
    <col min="6144" max="6144" width="2.140625" style="193" customWidth="1"/>
    <col min="6145" max="6145" width="8.7109375" style="193" customWidth="1"/>
    <col min="6146" max="6148" width="10.85546875" style="193" customWidth="1"/>
    <col min="6149" max="6149" width="43.7109375" style="193" customWidth="1"/>
    <col min="6150" max="6151" width="22.85546875" style="193" customWidth="1"/>
    <col min="6152" max="6152" width="9.85546875" style="193" customWidth="1"/>
    <col min="6153" max="6153" width="13" style="193" customWidth="1"/>
    <col min="6154" max="6154" width="1" style="193" customWidth="1"/>
    <col min="6155" max="6399" width="9.140625" style="193"/>
    <col min="6400" max="6400" width="2.140625" style="193" customWidth="1"/>
    <col min="6401" max="6401" width="8.7109375" style="193" customWidth="1"/>
    <col min="6402" max="6404" width="10.85546875" style="193" customWidth="1"/>
    <col min="6405" max="6405" width="43.7109375" style="193" customWidth="1"/>
    <col min="6406" max="6407" width="22.85546875" style="193" customWidth="1"/>
    <col min="6408" max="6408" width="9.85546875" style="193" customWidth="1"/>
    <col min="6409" max="6409" width="13" style="193" customWidth="1"/>
    <col min="6410" max="6410" width="1" style="193" customWidth="1"/>
    <col min="6411" max="6655" width="9.140625" style="193"/>
    <col min="6656" max="6656" width="2.140625" style="193" customWidth="1"/>
    <col min="6657" max="6657" width="8.7109375" style="193" customWidth="1"/>
    <col min="6658" max="6660" width="10.85546875" style="193" customWidth="1"/>
    <col min="6661" max="6661" width="43.7109375" style="193" customWidth="1"/>
    <col min="6662" max="6663" width="22.85546875" style="193" customWidth="1"/>
    <col min="6664" max="6664" width="9.85546875" style="193" customWidth="1"/>
    <col min="6665" max="6665" width="13" style="193" customWidth="1"/>
    <col min="6666" max="6666" width="1" style="193" customWidth="1"/>
    <col min="6667" max="6911" width="9.140625" style="193"/>
    <col min="6912" max="6912" width="2.140625" style="193" customWidth="1"/>
    <col min="6913" max="6913" width="8.7109375" style="193" customWidth="1"/>
    <col min="6914" max="6916" width="10.85546875" style="193" customWidth="1"/>
    <col min="6917" max="6917" width="43.7109375" style="193" customWidth="1"/>
    <col min="6918" max="6919" width="22.85546875" style="193" customWidth="1"/>
    <col min="6920" max="6920" width="9.85546875" style="193" customWidth="1"/>
    <col min="6921" max="6921" width="13" style="193" customWidth="1"/>
    <col min="6922" max="6922" width="1" style="193" customWidth="1"/>
    <col min="6923" max="7167" width="9.140625" style="193"/>
    <col min="7168" max="7168" width="2.140625" style="193" customWidth="1"/>
    <col min="7169" max="7169" width="8.7109375" style="193" customWidth="1"/>
    <col min="7170" max="7172" width="10.85546875" style="193" customWidth="1"/>
    <col min="7173" max="7173" width="43.7109375" style="193" customWidth="1"/>
    <col min="7174" max="7175" width="22.85546875" style="193" customWidth="1"/>
    <col min="7176" max="7176" width="9.85546875" style="193" customWidth="1"/>
    <col min="7177" max="7177" width="13" style="193" customWidth="1"/>
    <col min="7178" max="7178" width="1" style="193" customWidth="1"/>
    <col min="7179" max="7423" width="9.140625" style="193"/>
    <col min="7424" max="7424" width="2.140625" style="193" customWidth="1"/>
    <col min="7425" max="7425" width="8.7109375" style="193" customWidth="1"/>
    <col min="7426" max="7428" width="10.85546875" style="193" customWidth="1"/>
    <col min="7429" max="7429" width="43.7109375" style="193" customWidth="1"/>
    <col min="7430" max="7431" width="22.85546875" style="193" customWidth="1"/>
    <col min="7432" max="7432" width="9.85546875" style="193" customWidth="1"/>
    <col min="7433" max="7433" width="13" style="193" customWidth="1"/>
    <col min="7434" max="7434" width="1" style="193" customWidth="1"/>
    <col min="7435" max="7679" width="9.140625" style="193"/>
    <col min="7680" max="7680" width="2.140625" style="193" customWidth="1"/>
    <col min="7681" max="7681" width="8.7109375" style="193" customWidth="1"/>
    <col min="7682" max="7684" width="10.85546875" style="193" customWidth="1"/>
    <col min="7685" max="7685" width="43.7109375" style="193" customWidth="1"/>
    <col min="7686" max="7687" width="22.85546875" style="193" customWidth="1"/>
    <col min="7688" max="7688" width="9.85546875" style="193" customWidth="1"/>
    <col min="7689" max="7689" width="13" style="193" customWidth="1"/>
    <col min="7690" max="7690" width="1" style="193" customWidth="1"/>
    <col min="7691" max="7935" width="9.140625" style="193"/>
    <col min="7936" max="7936" width="2.140625" style="193" customWidth="1"/>
    <col min="7937" max="7937" width="8.7109375" style="193" customWidth="1"/>
    <col min="7938" max="7940" width="10.85546875" style="193" customWidth="1"/>
    <col min="7941" max="7941" width="43.7109375" style="193" customWidth="1"/>
    <col min="7942" max="7943" width="22.85546875" style="193" customWidth="1"/>
    <col min="7944" max="7944" width="9.85546875" style="193" customWidth="1"/>
    <col min="7945" max="7945" width="13" style="193" customWidth="1"/>
    <col min="7946" max="7946" width="1" style="193" customWidth="1"/>
    <col min="7947" max="8191" width="9.140625" style="193"/>
    <col min="8192" max="8192" width="2.140625" style="193" customWidth="1"/>
    <col min="8193" max="8193" width="8.7109375" style="193" customWidth="1"/>
    <col min="8194" max="8196" width="10.85546875" style="193" customWidth="1"/>
    <col min="8197" max="8197" width="43.7109375" style="193" customWidth="1"/>
    <col min="8198" max="8199" width="22.85546875" style="193" customWidth="1"/>
    <col min="8200" max="8200" width="9.85546875" style="193" customWidth="1"/>
    <col min="8201" max="8201" width="13" style="193" customWidth="1"/>
    <col min="8202" max="8202" width="1" style="193" customWidth="1"/>
    <col min="8203" max="8447" width="9.140625" style="193"/>
    <col min="8448" max="8448" width="2.140625" style="193" customWidth="1"/>
    <col min="8449" max="8449" width="8.7109375" style="193" customWidth="1"/>
    <col min="8450" max="8452" width="10.85546875" style="193" customWidth="1"/>
    <col min="8453" max="8453" width="43.7109375" style="193" customWidth="1"/>
    <col min="8454" max="8455" width="22.85546875" style="193" customWidth="1"/>
    <col min="8456" max="8456" width="9.85546875" style="193" customWidth="1"/>
    <col min="8457" max="8457" width="13" style="193" customWidth="1"/>
    <col min="8458" max="8458" width="1" style="193" customWidth="1"/>
    <col min="8459" max="8703" width="9.140625" style="193"/>
    <col min="8704" max="8704" width="2.140625" style="193" customWidth="1"/>
    <col min="8705" max="8705" width="8.7109375" style="193" customWidth="1"/>
    <col min="8706" max="8708" width="10.85546875" style="193" customWidth="1"/>
    <col min="8709" max="8709" width="43.7109375" style="193" customWidth="1"/>
    <col min="8710" max="8711" width="22.85546875" style="193" customWidth="1"/>
    <col min="8712" max="8712" width="9.85546875" style="193" customWidth="1"/>
    <col min="8713" max="8713" width="13" style="193" customWidth="1"/>
    <col min="8714" max="8714" width="1" style="193" customWidth="1"/>
    <col min="8715" max="8959" width="9.140625" style="193"/>
    <col min="8960" max="8960" width="2.140625" style="193" customWidth="1"/>
    <col min="8961" max="8961" width="8.7109375" style="193" customWidth="1"/>
    <col min="8962" max="8964" width="10.85546875" style="193" customWidth="1"/>
    <col min="8965" max="8965" width="43.7109375" style="193" customWidth="1"/>
    <col min="8966" max="8967" width="22.85546875" style="193" customWidth="1"/>
    <col min="8968" max="8968" width="9.85546875" style="193" customWidth="1"/>
    <col min="8969" max="8969" width="13" style="193" customWidth="1"/>
    <col min="8970" max="8970" width="1" style="193" customWidth="1"/>
    <col min="8971" max="9215" width="9.140625" style="193"/>
    <col min="9216" max="9216" width="2.140625" style="193" customWidth="1"/>
    <col min="9217" max="9217" width="8.7109375" style="193" customWidth="1"/>
    <col min="9218" max="9220" width="10.85546875" style="193" customWidth="1"/>
    <col min="9221" max="9221" width="43.7109375" style="193" customWidth="1"/>
    <col min="9222" max="9223" width="22.85546875" style="193" customWidth="1"/>
    <col min="9224" max="9224" width="9.85546875" style="193" customWidth="1"/>
    <col min="9225" max="9225" width="13" style="193" customWidth="1"/>
    <col min="9226" max="9226" width="1" style="193" customWidth="1"/>
    <col min="9227" max="9471" width="9.140625" style="193"/>
    <col min="9472" max="9472" width="2.140625" style="193" customWidth="1"/>
    <col min="9473" max="9473" width="8.7109375" style="193" customWidth="1"/>
    <col min="9474" max="9476" width="10.85546875" style="193" customWidth="1"/>
    <col min="9477" max="9477" width="43.7109375" style="193" customWidth="1"/>
    <col min="9478" max="9479" width="22.85546875" style="193" customWidth="1"/>
    <col min="9480" max="9480" width="9.85546875" style="193" customWidth="1"/>
    <col min="9481" max="9481" width="13" style="193" customWidth="1"/>
    <col min="9482" max="9482" width="1" style="193" customWidth="1"/>
    <col min="9483" max="9727" width="9.140625" style="193"/>
    <col min="9728" max="9728" width="2.140625" style="193" customWidth="1"/>
    <col min="9729" max="9729" width="8.7109375" style="193" customWidth="1"/>
    <col min="9730" max="9732" width="10.85546875" style="193" customWidth="1"/>
    <col min="9733" max="9733" width="43.7109375" style="193" customWidth="1"/>
    <col min="9734" max="9735" width="22.85546875" style="193" customWidth="1"/>
    <col min="9736" max="9736" width="9.85546875" style="193" customWidth="1"/>
    <col min="9737" max="9737" width="13" style="193" customWidth="1"/>
    <col min="9738" max="9738" width="1" style="193" customWidth="1"/>
    <col min="9739" max="9983" width="9.140625" style="193"/>
    <col min="9984" max="9984" width="2.140625" style="193" customWidth="1"/>
    <col min="9985" max="9985" width="8.7109375" style="193" customWidth="1"/>
    <col min="9986" max="9988" width="10.85546875" style="193" customWidth="1"/>
    <col min="9989" max="9989" width="43.7109375" style="193" customWidth="1"/>
    <col min="9990" max="9991" width="22.85546875" style="193" customWidth="1"/>
    <col min="9992" max="9992" width="9.85546875" style="193" customWidth="1"/>
    <col min="9993" max="9993" width="13" style="193" customWidth="1"/>
    <col min="9994" max="9994" width="1" style="193" customWidth="1"/>
    <col min="9995" max="10239" width="9.140625" style="193"/>
    <col min="10240" max="10240" width="2.140625" style="193" customWidth="1"/>
    <col min="10241" max="10241" width="8.7109375" style="193" customWidth="1"/>
    <col min="10242" max="10244" width="10.85546875" style="193" customWidth="1"/>
    <col min="10245" max="10245" width="43.7109375" style="193" customWidth="1"/>
    <col min="10246" max="10247" width="22.85546875" style="193" customWidth="1"/>
    <col min="10248" max="10248" width="9.85546875" style="193" customWidth="1"/>
    <col min="10249" max="10249" width="13" style="193" customWidth="1"/>
    <col min="10250" max="10250" width="1" style="193" customWidth="1"/>
    <col min="10251" max="10495" width="9.140625" style="193"/>
    <col min="10496" max="10496" width="2.140625" style="193" customWidth="1"/>
    <col min="10497" max="10497" width="8.7109375" style="193" customWidth="1"/>
    <col min="10498" max="10500" width="10.85546875" style="193" customWidth="1"/>
    <col min="10501" max="10501" width="43.7109375" style="193" customWidth="1"/>
    <col min="10502" max="10503" width="22.85546875" style="193" customWidth="1"/>
    <col min="10504" max="10504" width="9.85546875" style="193" customWidth="1"/>
    <col min="10505" max="10505" width="13" style="193" customWidth="1"/>
    <col min="10506" max="10506" width="1" style="193" customWidth="1"/>
    <col min="10507" max="10751" width="9.140625" style="193"/>
    <col min="10752" max="10752" width="2.140625" style="193" customWidth="1"/>
    <col min="10753" max="10753" width="8.7109375" style="193" customWidth="1"/>
    <col min="10754" max="10756" width="10.85546875" style="193" customWidth="1"/>
    <col min="10757" max="10757" width="43.7109375" style="193" customWidth="1"/>
    <col min="10758" max="10759" width="22.85546875" style="193" customWidth="1"/>
    <col min="10760" max="10760" width="9.85546875" style="193" customWidth="1"/>
    <col min="10761" max="10761" width="13" style="193" customWidth="1"/>
    <col min="10762" max="10762" width="1" style="193" customWidth="1"/>
    <col min="10763" max="11007" width="9.140625" style="193"/>
    <col min="11008" max="11008" width="2.140625" style="193" customWidth="1"/>
    <col min="11009" max="11009" width="8.7109375" style="193" customWidth="1"/>
    <col min="11010" max="11012" width="10.85546875" style="193" customWidth="1"/>
    <col min="11013" max="11013" width="43.7109375" style="193" customWidth="1"/>
    <col min="11014" max="11015" width="22.85546875" style="193" customWidth="1"/>
    <col min="11016" max="11016" width="9.85546875" style="193" customWidth="1"/>
    <col min="11017" max="11017" width="13" style="193" customWidth="1"/>
    <col min="11018" max="11018" width="1" style="193" customWidth="1"/>
    <col min="11019" max="11263" width="9.140625" style="193"/>
    <col min="11264" max="11264" width="2.140625" style="193" customWidth="1"/>
    <col min="11265" max="11265" width="8.7109375" style="193" customWidth="1"/>
    <col min="11266" max="11268" width="10.85546875" style="193" customWidth="1"/>
    <col min="11269" max="11269" width="43.7109375" style="193" customWidth="1"/>
    <col min="11270" max="11271" width="22.85546875" style="193" customWidth="1"/>
    <col min="11272" max="11272" width="9.85546875" style="193" customWidth="1"/>
    <col min="11273" max="11273" width="13" style="193" customWidth="1"/>
    <col min="11274" max="11274" width="1" style="193" customWidth="1"/>
    <col min="11275" max="11519" width="9.140625" style="193"/>
    <col min="11520" max="11520" width="2.140625" style="193" customWidth="1"/>
    <col min="11521" max="11521" width="8.7109375" style="193" customWidth="1"/>
    <col min="11522" max="11524" width="10.85546875" style="193" customWidth="1"/>
    <col min="11525" max="11525" width="43.7109375" style="193" customWidth="1"/>
    <col min="11526" max="11527" width="22.85546875" style="193" customWidth="1"/>
    <col min="11528" max="11528" width="9.85546875" style="193" customWidth="1"/>
    <col min="11529" max="11529" width="13" style="193" customWidth="1"/>
    <col min="11530" max="11530" width="1" style="193" customWidth="1"/>
    <col min="11531" max="11775" width="9.140625" style="193"/>
    <col min="11776" max="11776" width="2.140625" style="193" customWidth="1"/>
    <col min="11777" max="11777" width="8.7109375" style="193" customWidth="1"/>
    <col min="11778" max="11780" width="10.85546875" style="193" customWidth="1"/>
    <col min="11781" max="11781" width="43.7109375" style="193" customWidth="1"/>
    <col min="11782" max="11783" width="22.85546875" style="193" customWidth="1"/>
    <col min="11784" max="11784" width="9.85546875" style="193" customWidth="1"/>
    <col min="11785" max="11785" width="13" style="193" customWidth="1"/>
    <col min="11786" max="11786" width="1" style="193" customWidth="1"/>
    <col min="11787" max="12031" width="9.140625" style="193"/>
    <col min="12032" max="12032" width="2.140625" style="193" customWidth="1"/>
    <col min="12033" max="12033" width="8.7109375" style="193" customWidth="1"/>
    <col min="12034" max="12036" width="10.85546875" style="193" customWidth="1"/>
    <col min="12037" max="12037" width="43.7109375" style="193" customWidth="1"/>
    <col min="12038" max="12039" width="22.85546875" style="193" customWidth="1"/>
    <col min="12040" max="12040" width="9.85546875" style="193" customWidth="1"/>
    <col min="12041" max="12041" width="13" style="193" customWidth="1"/>
    <col min="12042" max="12042" width="1" style="193" customWidth="1"/>
    <col min="12043" max="12287" width="9.140625" style="193"/>
    <col min="12288" max="12288" width="2.140625" style="193" customWidth="1"/>
    <col min="12289" max="12289" width="8.7109375" style="193" customWidth="1"/>
    <col min="12290" max="12292" width="10.85546875" style="193" customWidth="1"/>
    <col min="12293" max="12293" width="43.7109375" style="193" customWidth="1"/>
    <col min="12294" max="12295" width="22.85546875" style="193" customWidth="1"/>
    <col min="12296" max="12296" width="9.85546875" style="193" customWidth="1"/>
    <col min="12297" max="12297" width="13" style="193" customWidth="1"/>
    <col min="12298" max="12298" width="1" style="193" customWidth="1"/>
    <col min="12299" max="12543" width="9.140625" style="193"/>
    <col min="12544" max="12544" width="2.140625" style="193" customWidth="1"/>
    <col min="12545" max="12545" width="8.7109375" style="193" customWidth="1"/>
    <col min="12546" max="12548" width="10.85546875" style="193" customWidth="1"/>
    <col min="12549" max="12549" width="43.7109375" style="193" customWidth="1"/>
    <col min="12550" max="12551" width="22.85546875" style="193" customWidth="1"/>
    <col min="12552" max="12552" width="9.85546875" style="193" customWidth="1"/>
    <col min="12553" max="12553" width="13" style="193" customWidth="1"/>
    <col min="12554" max="12554" width="1" style="193" customWidth="1"/>
    <col min="12555" max="12799" width="9.140625" style="193"/>
    <col min="12800" max="12800" width="2.140625" style="193" customWidth="1"/>
    <col min="12801" max="12801" width="8.7109375" style="193" customWidth="1"/>
    <col min="12802" max="12804" width="10.85546875" style="193" customWidth="1"/>
    <col min="12805" max="12805" width="43.7109375" style="193" customWidth="1"/>
    <col min="12806" max="12807" width="22.85546875" style="193" customWidth="1"/>
    <col min="12808" max="12808" width="9.85546875" style="193" customWidth="1"/>
    <col min="12809" max="12809" width="13" style="193" customWidth="1"/>
    <col min="12810" max="12810" width="1" style="193" customWidth="1"/>
    <col min="12811" max="13055" width="9.140625" style="193"/>
    <col min="13056" max="13056" width="2.140625" style="193" customWidth="1"/>
    <col min="13057" max="13057" width="8.7109375" style="193" customWidth="1"/>
    <col min="13058" max="13060" width="10.85546875" style="193" customWidth="1"/>
    <col min="13061" max="13061" width="43.7109375" style="193" customWidth="1"/>
    <col min="13062" max="13063" width="22.85546875" style="193" customWidth="1"/>
    <col min="13064" max="13064" width="9.85546875" style="193" customWidth="1"/>
    <col min="13065" max="13065" width="13" style="193" customWidth="1"/>
    <col min="13066" max="13066" width="1" style="193" customWidth="1"/>
    <col min="13067" max="13311" width="9.140625" style="193"/>
    <col min="13312" max="13312" width="2.140625" style="193" customWidth="1"/>
    <col min="13313" max="13313" width="8.7109375" style="193" customWidth="1"/>
    <col min="13314" max="13316" width="10.85546875" style="193" customWidth="1"/>
    <col min="13317" max="13317" width="43.7109375" style="193" customWidth="1"/>
    <col min="13318" max="13319" width="22.85546875" style="193" customWidth="1"/>
    <col min="13320" max="13320" width="9.85546875" style="193" customWidth="1"/>
    <col min="13321" max="13321" width="13" style="193" customWidth="1"/>
    <col min="13322" max="13322" width="1" style="193" customWidth="1"/>
    <col min="13323" max="13567" width="9.140625" style="193"/>
    <col min="13568" max="13568" width="2.140625" style="193" customWidth="1"/>
    <col min="13569" max="13569" width="8.7109375" style="193" customWidth="1"/>
    <col min="13570" max="13572" width="10.85546875" style="193" customWidth="1"/>
    <col min="13573" max="13573" width="43.7109375" style="193" customWidth="1"/>
    <col min="13574" max="13575" width="22.85546875" style="193" customWidth="1"/>
    <col min="13576" max="13576" width="9.85546875" style="193" customWidth="1"/>
    <col min="13577" max="13577" width="13" style="193" customWidth="1"/>
    <col min="13578" max="13578" width="1" style="193" customWidth="1"/>
    <col min="13579" max="13823" width="9.140625" style="193"/>
    <col min="13824" max="13824" width="2.140625" style="193" customWidth="1"/>
    <col min="13825" max="13825" width="8.7109375" style="193" customWidth="1"/>
    <col min="13826" max="13828" width="10.85546875" style="193" customWidth="1"/>
    <col min="13829" max="13829" width="43.7109375" style="193" customWidth="1"/>
    <col min="13830" max="13831" width="22.85546875" style="193" customWidth="1"/>
    <col min="13832" max="13832" width="9.85546875" style="193" customWidth="1"/>
    <col min="13833" max="13833" width="13" style="193" customWidth="1"/>
    <col min="13834" max="13834" width="1" style="193" customWidth="1"/>
    <col min="13835" max="14079" width="9.140625" style="193"/>
    <col min="14080" max="14080" width="2.140625" style="193" customWidth="1"/>
    <col min="14081" max="14081" width="8.7109375" style="193" customWidth="1"/>
    <col min="14082" max="14084" width="10.85546875" style="193" customWidth="1"/>
    <col min="14085" max="14085" width="43.7109375" style="193" customWidth="1"/>
    <col min="14086" max="14087" width="22.85546875" style="193" customWidth="1"/>
    <col min="14088" max="14088" width="9.85546875" style="193" customWidth="1"/>
    <col min="14089" max="14089" width="13" style="193" customWidth="1"/>
    <col min="14090" max="14090" width="1" style="193" customWidth="1"/>
    <col min="14091" max="14335" width="9.140625" style="193"/>
    <col min="14336" max="14336" width="2.140625" style="193" customWidth="1"/>
    <col min="14337" max="14337" width="8.7109375" style="193" customWidth="1"/>
    <col min="14338" max="14340" width="10.85546875" style="193" customWidth="1"/>
    <col min="14341" max="14341" width="43.7109375" style="193" customWidth="1"/>
    <col min="14342" max="14343" width="22.85546875" style="193" customWidth="1"/>
    <col min="14344" max="14344" width="9.85546875" style="193" customWidth="1"/>
    <col min="14345" max="14345" width="13" style="193" customWidth="1"/>
    <col min="14346" max="14346" width="1" style="193" customWidth="1"/>
    <col min="14347" max="14591" width="9.140625" style="193"/>
    <col min="14592" max="14592" width="2.140625" style="193" customWidth="1"/>
    <col min="14593" max="14593" width="8.7109375" style="193" customWidth="1"/>
    <col min="14594" max="14596" width="10.85546875" style="193" customWidth="1"/>
    <col min="14597" max="14597" width="43.7109375" style="193" customWidth="1"/>
    <col min="14598" max="14599" width="22.85546875" style="193" customWidth="1"/>
    <col min="14600" max="14600" width="9.85546875" style="193" customWidth="1"/>
    <col min="14601" max="14601" width="13" style="193" customWidth="1"/>
    <col min="14602" max="14602" width="1" style="193" customWidth="1"/>
    <col min="14603" max="14847" width="9.140625" style="193"/>
    <col min="14848" max="14848" width="2.140625" style="193" customWidth="1"/>
    <col min="14849" max="14849" width="8.7109375" style="193" customWidth="1"/>
    <col min="14850" max="14852" width="10.85546875" style="193" customWidth="1"/>
    <col min="14853" max="14853" width="43.7109375" style="193" customWidth="1"/>
    <col min="14854" max="14855" width="22.85546875" style="193" customWidth="1"/>
    <col min="14856" max="14856" width="9.85546875" style="193" customWidth="1"/>
    <col min="14857" max="14857" width="13" style="193" customWidth="1"/>
    <col min="14858" max="14858" width="1" style="193" customWidth="1"/>
    <col min="14859" max="15103" width="9.140625" style="193"/>
    <col min="15104" max="15104" width="2.140625" style="193" customWidth="1"/>
    <col min="15105" max="15105" width="8.7109375" style="193" customWidth="1"/>
    <col min="15106" max="15108" width="10.85546875" style="193" customWidth="1"/>
    <col min="15109" max="15109" width="43.7109375" style="193" customWidth="1"/>
    <col min="15110" max="15111" width="22.85546875" style="193" customWidth="1"/>
    <col min="15112" max="15112" width="9.85546875" style="193" customWidth="1"/>
    <col min="15113" max="15113" width="13" style="193" customWidth="1"/>
    <col min="15114" max="15114" width="1" style="193" customWidth="1"/>
    <col min="15115" max="15359" width="9.140625" style="193"/>
    <col min="15360" max="15360" width="2.140625" style="193" customWidth="1"/>
    <col min="15361" max="15361" width="8.7109375" style="193" customWidth="1"/>
    <col min="15362" max="15364" width="10.85546875" style="193" customWidth="1"/>
    <col min="15365" max="15365" width="43.7109375" style="193" customWidth="1"/>
    <col min="15366" max="15367" width="22.85546875" style="193" customWidth="1"/>
    <col min="15368" max="15368" width="9.85546875" style="193" customWidth="1"/>
    <col min="15369" max="15369" width="13" style="193" customWidth="1"/>
    <col min="15370" max="15370" width="1" style="193" customWidth="1"/>
    <col min="15371" max="15615" width="9.140625" style="193"/>
    <col min="15616" max="15616" width="2.140625" style="193" customWidth="1"/>
    <col min="15617" max="15617" width="8.7109375" style="193" customWidth="1"/>
    <col min="15618" max="15620" width="10.85546875" style="193" customWidth="1"/>
    <col min="15621" max="15621" width="43.7109375" style="193" customWidth="1"/>
    <col min="15622" max="15623" width="22.85546875" style="193" customWidth="1"/>
    <col min="15624" max="15624" width="9.85546875" style="193" customWidth="1"/>
    <col min="15625" max="15625" width="13" style="193" customWidth="1"/>
    <col min="15626" max="15626" width="1" style="193" customWidth="1"/>
    <col min="15627" max="15871" width="9.140625" style="193"/>
    <col min="15872" max="15872" width="2.140625" style="193" customWidth="1"/>
    <col min="15873" max="15873" width="8.7109375" style="193" customWidth="1"/>
    <col min="15874" max="15876" width="10.85546875" style="193" customWidth="1"/>
    <col min="15877" max="15877" width="43.7109375" style="193" customWidth="1"/>
    <col min="15878" max="15879" width="22.85546875" style="193" customWidth="1"/>
    <col min="15880" max="15880" width="9.85546875" style="193" customWidth="1"/>
    <col min="15881" max="15881" width="13" style="193" customWidth="1"/>
    <col min="15882" max="15882" width="1" style="193" customWidth="1"/>
    <col min="15883" max="16127" width="9.140625" style="193"/>
    <col min="16128" max="16128" width="2.140625" style="193" customWidth="1"/>
    <col min="16129" max="16129" width="8.7109375" style="193" customWidth="1"/>
    <col min="16130" max="16132" width="10.85546875" style="193" customWidth="1"/>
    <col min="16133" max="16133" width="43.7109375" style="193" customWidth="1"/>
    <col min="16134" max="16135" width="22.85546875" style="193" customWidth="1"/>
    <col min="16136" max="16136" width="9.85546875" style="193" customWidth="1"/>
    <col min="16137" max="16137" width="13" style="193" customWidth="1"/>
    <col min="16138" max="16138" width="1" style="193" customWidth="1"/>
    <col min="16139" max="16384" width="9.140625" style="193"/>
  </cols>
  <sheetData>
    <row r="1" spans="1:11" ht="46.5" customHeight="1" x14ac:dyDescent="0.2">
      <c r="A1" s="155" t="s">
        <v>186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34.9" customHeight="1" x14ac:dyDescent="0.2">
      <c r="A2" s="213" t="s">
        <v>146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1" ht="17.100000000000001" customHeight="1" x14ac:dyDescent="0.2">
      <c r="A3" s="194" t="s">
        <v>4</v>
      </c>
      <c r="B3" s="194" t="s">
        <v>5</v>
      </c>
      <c r="C3" s="194" t="s">
        <v>6</v>
      </c>
      <c r="D3" s="195" t="s">
        <v>0</v>
      </c>
      <c r="E3" s="195"/>
      <c r="F3" s="194" t="s">
        <v>7</v>
      </c>
      <c r="G3" s="194" t="s">
        <v>8</v>
      </c>
      <c r="H3" s="195" t="s">
        <v>9</v>
      </c>
      <c r="I3" s="195"/>
    </row>
    <row r="4" spans="1:11" ht="17.100000000000001" customHeight="1" x14ac:dyDescent="0.2">
      <c r="A4" s="204" t="s">
        <v>117</v>
      </c>
      <c r="B4" s="204"/>
      <c r="C4" s="204"/>
      <c r="D4" s="205" t="s">
        <v>118</v>
      </c>
      <c r="E4" s="205"/>
      <c r="F4" s="206" t="s">
        <v>147</v>
      </c>
      <c r="G4" s="206" t="s">
        <v>148</v>
      </c>
      <c r="H4" s="207" t="s">
        <v>149</v>
      </c>
      <c r="I4" s="207"/>
    </row>
    <row r="5" spans="1:11" ht="17.100000000000001" customHeight="1" x14ac:dyDescent="0.2">
      <c r="A5" s="196"/>
      <c r="B5" s="208" t="s">
        <v>119</v>
      </c>
      <c r="C5" s="209"/>
      <c r="D5" s="210" t="s">
        <v>120</v>
      </c>
      <c r="E5" s="210"/>
      <c r="F5" s="211" t="s">
        <v>147</v>
      </c>
      <c r="G5" s="211" t="s">
        <v>148</v>
      </c>
      <c r="H5" s="212" t="s">
        <v>149</v>
      </c>
      <c r="I5" s="212"/>
    </row>
    <row r="6" spans="1:11" ht="17.100000000000001" customHeight="1" x14ac:dyDescent="0.2">
      <c r="A6" s="197"/>
      <c r="B6" s="197"/>
      <c r="C6" s="198" t="s">
        <v>27</v>
      </c>
      <c r="D6" s="199" t="s">
        <v>26</v>
      </c>
      <c r="E6" s="199"/>
      <c r="F6" s="200" t="s">
        <v>150</v>
      </c>
      <c r="G6" s="200" t="s">
        <v>148</v>
      </c>
      <c r="H6" s="201" t="s">
        <v>151</v>
      </c>
      <c r="I6" s="201"/>
    </row>
    <row r="7" spans="1:11" ht="20.100000000000001" customHeight="1" x14ac:dyDescent="0.2">
      <c r="A7" s="197"/>
      <c r="B7" s="197"/>
      <c r="C7" s="197"/>
      <c r="D7" s="199" t="s">
        <v>152</v>
      </c>
      <c r="E7" s="199"/>
      <c r="F7" s="200" t="s">
        <v>153</v>
      </c>
      <c r="G7" s="200" t="s">
        <v>154</v>
      </c>
      <c r="H7" s="201" t="s">
        <v>155</v>
      </c>
      <c r="I7" s="201"/>
    </row>
    <row r="8" spans="1:11" ht="20.100000000000001" customHeight="1" x14ac:dyDescent="0.2">
      <c r="A8" s="197"/>
      <c r="B8" s="197"/>
      <c r="C8" s="197"/>
      <c r="D8" s="199" t="s">
        <v>156</v>
      </c>
      <c r="E8" s="199"/>
      <c r="F8" s="200" t="s">
        <v>157</v>
      </c>
      <c r="G8" s="200" t="s">
        <v>158</v>
      </c>
      <c r="H8" s="201" t="s">
        <v>159</v>
      </c>
      <c r="I8" s="201"/>
    </row>
    <row r="9" spans="1:11" ht="17.100000000000001" customHeight="1" x14ac:dyDescent="0.2">
      <c r="A9" s="204" t="s">
        <v>16</v>
      </c>
      <c r="B9" s="204"/>
      <c r="C9" s="204"/>
      <c r="D9" s="205" t="s">
        <v>17</v>
      </c>
      <c r="E9" s="205"/>
      <c r="F9" s="206" t="s">
        <v>160</v>
      </c>
      <c r="G9" s="206" t="s">
        <v>161</v>
      </c>
      <c r="H9" s="207" t="s">
        <v>162</v>
      </c>
      <c r="I9" s="207"/>
    </row>
    <row r="10" spans="1:11" ht="17.100000000000001" customHeight="1" x14ac:dyDescent="0.2">
      <c r="A10" s="196"/>
      <c r="B10" s="208" t="s">
        <v>42</v>
      </c>
      <c r="C10" s="209"/>
      <c r="D10" s="210" t="s">
        <v>43</v>
      </c>
      <c r="E10" s="210"/>
      <c r="F10" s="211" t="s">
        <v>163</v>
      </c>
      <c r="G10" s="211" t="s">
        <v>161</v>
      </c>
      <c r="H10" s="212" t="s">
        <v>164</v>
      </c>
      <c r="I10" s="212"/>
    </row>
    <row r="11" spans="1:11" ht="17.100000000000001" customHeight="1" x14ac:dyDescent="0.2">
      <c r="A11" s="197"/>
      <c r="B11" s="197"/>
      <c r="C11" s="198" t="s">
        <v>101</v>
      </c>
      <c r="D11" s="199" t="s">
        <v>102</v>
      </c>
      <c r="E11" s="199"/>
      <c r="F11" s="200" t="s">
        <v>165</v>
      </c>
      <c r="G11" s="200" t="s">
        <v>161</v>
      </c>
      <c r="H11" s="201" t="s">
        <v>166</v>
      </c>
      <c r="I11" s="201"/>
    </row>
    <row r="12" spans="1:11" ht="17.100000000000001" customHeight="1" x14ac:dyDescent="0.2">
      <c r="A12" s="197"/>
      <c r="B12" s="197"/>
      <c r="C12" s="197"/>
      <c r="D12" s="199" t="s">
        <v>102</v>
      </c>
      <c r="E12" s="199"/>
      <c r="F12" s="200" t="s">
        <v>165</v>
      </c>
      <c r="G12" s="200" t="s">
        <v>161</v>
      </c>
      <c r="H12" s="201" t="s">
        <v>166</v>
      </c>
      <c r="I12" s="201"/>
    </row>
    <row r="13" spans="1:11" ht="17.100000000000001" customHeight="1" x14ac:dyDescent="0.2">
      <c r="A13" s="204" t="s">
        <v>92</v>
      </c>
      <c r="B13" s="204"/>
      <c r="C13" s="204"/>
      <c r="D13" s="205" t="s">
        <v>93</v>
      </c>
      <c r="E13" s="205"/>
      <c r="F13" s="206" t="s">
        <v>167</v>
      </c>
      <c r="G13" s="206" t="s">
        <v>168</v>
      </c>
      <c r="H13" s="207" t="s">
        <v>169</v>
      </c>
      <c r="I13" s="207"/>
    </row>
    <row r="14" spans="1:11" ht="17.100000000000001" customHeight="1" x14ac:dyDescent="0.2">
      <c r="A14" s="196"/>
      <c r="B14" s="208" t="s">
        <v>99</v>
      </c>
      <c r="C14" s="209"/>
      <c r="D14" s="210" t="s">
        <v>100</v>
      </c>
      <c r="E14" s="210"/>
      <c r="F14" s="211" t="s">
        <v>167</v>
      </c>
      <c r="G14" s="211" t="s">
        <v>168</v>
      </c>
      <c r="H14" s="212" t="s">
        <v>169</v>
      </c>
      <c r="I14" s="212"/>
    </row>
    <row r="15" spans="1:11" ht="17.100000000000001" customHeight="1" x14ac:dyDescent="0.2">
      <c r="A15" s="197"/>
      <c r="B15" s="197"/>
      <c r="C15" s="198" t="s">
        <v>27</v>
      </c>
      <c r="D15" s="199" t="s">
        <v>26</v>
      </c>
      <c r="E15" s="199"/>
      <c r="F15" s="200" t="s">
        <v>167</v>
      </c>
      <c r="G15" s="200" t="s">
        <v>170</v>
      </c>
      <c r="H15" s="201" t="s">
        <v>171</v>
      </c>
      <c r="I15" s="201"/>
    </row>
    <row r="16" spans="1:11" ht="17.100000000000001" customHeight="1" x14ac:dyDescent="0.2">
      <c r="A16" s="197"/>
      <c r="B16" s="197"/>
      <c r="C16" s="197"/>
      <c r="D16" s="199" t="s">
        <v>172</v>
      </c>
      <c r="E16" s="199"/>
      <c r="F16" s="200" t="s">
        <v>173</v>
      </c>
      <c r="G16" s="200" t="s">
        <v>170</v>
      </c>
      <c r="H16" s="201" t="s">
        <v>174</v>
      </c>
      <c r="I16" s="201"/>
    </row>
    <row r="17" spans="1:10" ht="17.100000000000001" customHeight="1" x14ac:dyDescent="0.2">
      <c r="A17" s="197"/>
      <c r="B17" s="197"/>
      <c r="C17" s="198" t="s">
        <v>101</v>
      </c>
      <c r="D17" s="199" t="s">
        <v>102</v>
      </c>
      <c r="E17" s="199"/>
      <c r="F17" s="200" t="s">
        <v>175</v>
      </c>
      <c r="G17" s="200" t="s">
        <v>176</v>
      </c>
      <c r="H17" s="201" t="s">
        <v>176</v>
      </c>
      <c r="I17" s="201"/>
    </row>
    <row r="18" spans="1:10" ht="17.100000000000001" customHeight="1" x14ac:dyDescent="0.2">
      <c r="A18" s="197"/>
      <c r="B18" s="197"/>
      <c r="C18" s="197"/>
      <c r="D18" s="199" t="s">
        <v>177</v>
      </c>
      <c r="E18" s="199"/>
      <c r="F18" s="200" t="s">
        <v>175</v>
      </c>
      <c r="G18" s="200" t="s">
        <v>176</v>
      </c>
      <c r="H18" s="201" t="s">
        <v>176</v>
      </c>
      <c r="I18" s="201"/>
    </row>
    <row r="19" spans="1:10" ht="17.100000000000001" customHeight="1" x14ac:dyDescent="0.2">
      <c r="A19" s="204" t="s">
        <v>105</v>
      </c>
      <c r="B19" s="204"/>
      <c r="C19" s="204"/>
      <c r="D19" s="205" t="s">
        <v>106</v>
      </c>
      <c r="E19" s="205"/>
      <c r="F19" s="206" t="s">
        <v>178</v>
      </c>
      <c r="G19" s="206" t="s">
        <v>179</v>
      </c>
      <c r="H19" s="207" t="s">
        <v>180</v>
      </c>
      <c r="I19" s="207"/>
    </row>
    <row r="20" spans="1:10" ht="17.100000000000001" customHeight="1" x14ac:dyDescent="0.2">
      <c r="A20" s="196"/>
      <c r="B20" s="208" t="s">
        <v>107</v>
      </c>
      <c r="C20" s="209"/>
      <c r="D20" s="210" t="s">
        <v>108</v>
      </c>
      <c r="E20" s="210"/>
      <c r="F20" s="211" t="s">
        <v>178</v>
      </c>
      <c r="G20" s="211" t="s">
        <v>179</v>
      </c>
      <c r="H20" s="212" t="s">
        <v>180</v>
      </c>
      <c r="I20" s="212"/>
    </row>
    <row r="21" spans="1:10" ht="17.100000000000001" customHeight="1" x14ac:dyDescent="0.2">
      <c r="A21" s="197"/>
      <c r="B21" s="197"/>
      <c r="C21" s="198" t="s">
        <v>27</v>
      </c>
      <c r="D21" s="199" t="s">
        <v>26</v>
      </c>
      <c r="E21" s="199"/>
      <c r="F21" s="200" t="s">
        <v>178</v>
      </c>
      <c r="G21" s="200" t="s">
        <v>179</v>
      </c>
      <c r="H21" s="201" t="s">
        <v>180</v>
      </c>
      <c r="I21" s="201"/>
    </row>
    <row r="22" spans="1:10" ht="17.100000000000001" customHeight="1" x14ac:dyDescent="0.2">
      <c r="A22" s="197"/>
      <c r="B22" s="197"/>
      <c r="C22" s="197"/>
      <c r="D22" s="199" t="s">
        <v>181</v>
      </c>
      <c r="E22" s="199"/>
      <c r="F22" s="200" t="s">
        <v>178</v>
      </c>
      <c r="G22" s="200" t="s">
        <v>179</v>
      </c>
      <c r="H22" s="201" t="s">
        <v>180</v>
      </c>
      <c r="I22" s="201"/>
    </row>
    <row r="23" spans="1:10" ht="17.100000000000001" customHeight="1" x14ac:dyDescent="0.2">
      <c r="A23" s="202" t="s">
        <v>182</v>
      </c>
      <c r="B23" s="202"/>
      <c r="C23" s="202"/>
      <c r="D23" s="202"/>
      <c r="E23" s="202"/>
      <c r="F23" s="214" t="s">
        <v>183</v>
      </c>
      <c r="G23" s="214" t="s">
        <v>184</v>
      </c>
      <c r="H23" s="215" t="s">
        <v>185</v>
      </c>
      <c r="I23" s="215"/>
    </row>
    <row r="24" spans="1:10" ht="104.65" customHeight="1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</row>
    <row r="25" spans="1:10" ht="11.65" customHeight="1" x14ac:dyDescent="0.2">
      <c r="A25" s="192"/>
      <c r="B25" s="192"/>
      <c r="C25" s="192"/>
      <c r="D25" s="192"/>
      <c r="E25" s="192"/>
      <c r="F25" s="192"/>
      <c r="G25" s="192"/>
      <c r="H25" s="192"/>
      <c r="I25" s="203" t="s">
        <v>1</v>
      </c>
      <c r="J25" s="203"/>
    </row>
  </sheetData>
  <mergeCells count="47">
    <mergeCell ref="A23:E23"/>
    <mergeCell ref="H23:I23"/>
    <mergeCell ref="A24:J24"/>
    <mergeCell ref="A25:H25"/>
    <mergeCell ref="I25:J25"/>
    <mergeCell ref="D20:E20"/>
    <mergeCell ref="H20:I20"/>
    <mergeCell ref="D21:E21"/>
    <mergeCell ref="H21:I21"/>
    <mergeCell ref="D22:E22"/>
    <mergeCell ref="H22:I22"/>
    <mergeCell ref="D17:E17"/>
    <mergeCell ref="H17:I17"/>
    <mergeCell ref="D18:E18"/>
    <mergeCell ref="H18:I18"/>
    <mergeCell ref="D19:E19"/>
    <mergeCell ref="H19:I19"/>
    <mergeCell ref="D14:E14"/>
    <mergeCell ref="H14:I14"/>
    <mergeCell ref="D15:E15"/>
    <mergeCell ref="H15:I15"/>
    <mergeCell ref="D16:E16"/>
    <mergeCell ref="H16:I16"/>
    <mergeCell ref="D11:E11"/>
    <mergeCell ref="H11:I11"/>
    <mergeCell ref="D12:E12"/>
    <mergeCell ref="H12:I12"/>
    <mergeCell ref="D13:E13"/>
    <mergeCell ref="H13:I13"/>
    <mergeCell ref="D8:E8"/>
    <mergeCell ref="H8:I8"/>
    <mergeCell ref="D9:E9"/>
    <mergeCell ref="H9:I9"/>
    <mergeCell ref="D10:E10"/>
    <mergeCell ref="H10:I10"/>
    <mergeCell ref="D5:E5"/>
    <mergeCell ref="H5:I5"/>
    <mergeCell ref="D6:E6"/>
    <mergeCell ref="H6:I6"/>
    <mergeCell ref="D7:E7"/>
    <mergeCell ref="H7:I7"/>
    <mergeCell ref="D3:E3"/>
    <mergeCell ref="H3:I3"/>
    <mergeCell ref="D4:E4"/>
    <mergeCell ref="H4:I4"/>
    <mergeCell ref="A1:K1"/>
    <mergeCell ref="A2:J2"/>
  </mergeCells>
  <pageMargins left="0.75" right="0.75" top="1" bottom="1" header="0.5" footer="0.5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5B6AB-B7D8-45C0-B0ED-CA337EFC85A4}">
  <sheetPr>
    <tabColor rgb="FF92D050"/>
    <pageSetUpPr fitToPage="1"/>
  </sheetPr>
  <dimension ref="A1:N65"/>
  <sheetViews>
    <sheetView zoomScaleNormal="100" workbookViewId="0">
      <selection activeCell="D1" sqref="D1:N1"/>
    </sheetView>
  </sheetViews>
  <sheetFormatPr defaultColWidth="9.140625" defaultRowHeight="12.75" x14ac:dyDescent="0.2"/>
  <cols>
    <col min="1" max="1" width="9.42578125" style="22" customWidth="1"/>
    <col min="2" max="2" width="11.28515625" style="22" customWidth="1"/>
    <col min="3" max="3" width="81.7109375" style="22" customWidth="1"/>
    <col min="4" max="4" width="19.140625" style="22" customWidth="1"/>
    <col min="5" max="5" width="13.85546875" style="22" customWidth="1"/>
    <col min="6" max="7" width="17.140625" style="22" customWidth="1"/>
    <col min="8" max="8" width="18.42578125" style="22" customWidth="1"/>
    <col min="9" max="10" width="15.28515625" style="22" customWidth="1"/>
    <col min="11" max="11" width="17.5703125" style="22" customWidth="1"/>
    <col min="12" max="14" width="9.140625" style="22" hidden="1" customWidth="1"/>
    <col min="15" max="257" width="9.140625" style="22"/>
    <col min="258" max="258" width="9.42578125" style="22" customWidth="1"/>
    <col min="259" max="259" width="11.28515625" style="22" customWidth="1"/>
    <col min="260" max="260" width="81.7109375" style="22" customWidth="1"/>
    <col min="261" max="261" width="19.140625" style="22" customWidth="1"/>
    <col min="262" max="262" width="13.85546875" style="22" customWidth="1"/>
    <col min="263" max="264" width="17.140625" style="22" customWidth="1"/>
    <col min="265" max="265" width="18.42578125" style="22" customWidth="1"/>
    <col min="266" max="266" width="15.28515625" style="22" customWidth="1"/>
    <col min="267" max="267" width="18" style="22" customWidth="1"/>
    <col min="268" max="513" width="9.140625" style="22"/>
    <col min="514" max="514" width="9.42578125" style="22" customWidth="1"/>
    <col min="515" max="515" width="11.28515625" style="22" customWidth="1"/>
    <col min="516" max="516" width="81.7109375" style="22" customWidth="1"/>
    <col min="517" max="517" width="19.140625" style="22" customWidth="1"/>
    <col min="518" max="518" width="13.85546875" style="22" customWidth="1"/>
    <col min="519" max="520" width="17.140625" style="22" customWidth="1"/>
    <col min="521" max="521" width="18.42578125" style="22" customWidth="1"/>
    <col min="522" max="522" width="15.28515625" style="22" customWidth="1"/>
    <col min="523" max="523" width="18" style="22" customWidth="1"/>
    <col min="524" max="769" width="9.140625" style="22"/>
    <col min="770" max="770" width="9.42578125" style="22" customWidth="1"/>
    <col min="771" max="771" width="11.28515625" style="22" customWidth="1"/>
    <col min="772" max="772" width="81.7109375" style="22" customWidth="1"/>
    <col min="773" max="773" width="19.140625" style="22" customWidth="1"/>
    <col min="774" max="774" width="13.85546875" style="22" customWidth="1"/>
    <col min="775" max="776" width="17.140625" style="22" customWidth="1"/>
    <col min="777" max="777" width="18.42578125" style="22" customWidth="1"/>
    <col min="778" max="778" width="15.28515625" style="22" customWidth="1"/>
    <col min="779" max="779" width="18" style="22" customWidth="1"/>
    <col min="780" max="1025" width="9.140625" style="22"/>
    <col min="1026" max="1026" width="9.42578125" style="22" customWidth="1"/>
    <col min="1027" max="1027" width="11.28515625" style="22" customWidth="1"/>
    <col min="1028" max="1028" width="81.7109375" style="22" customWidth="1"/>
    <col min="1029" max="1029" width="19.140625" style="22" customWidth="1"/>
    <col min="1030" max="1030" width="13.85546875" style="22" customWidth="1"/>
    <col min="1031" max="1032" width="17.140625" style="22" customWidth="1"/>
    <col min="1033" max="1033" width="18.42578125" style="22" customWidth="1"/>
    <col min="1034" max="1034" width="15.28515625" style="22" customWidth="1"/>
    <col min="1035" max="1035" width="18" style="22" customWidth="1"/>
    <col min="1036" max="1281" width="9.140625" style="22"/>
    <col min="1282" max="1282" width="9.42578125" style="22" customWidth="1"/>
    <col min="1283" max="1283" width="11.28515625" style="22" customWidth="1"/>
    <col min="1284" max="1284" width="81.7109375" style="22" customWidth="1"/>
    <col min="1285" max="1285" width="19.140625" style="22" customWidth="1"/>
    <col min="1286" max="1286" width="13.85546875" style="22" customWidth="1"/>
    <col min="1287" max="1288" width="17.140625" style="22" customWidth="1"/>
    <col min="1289" max="1289" width="18.42578125" style="22" customWidth="1"/>
    <col min="1290" max="1290" width="15.28515625" style="22" customWidth="1"/>
    <col min="1291" max="1291" width="18" style="22" customWidth="1"/>
    <col min="1292" max="1537" width="9.140625" style="22"/>
    <col min="1538" max="1538" width="9.42578125" style="22" customWidth="1"/>
    <col min="1539" max="1539" width="11.28515625" style="22" customWidth="1"/>
    <col min="1540" max="1540" width="81.7109375" style="22" customWidth="1"/>
    <col min="1541" max="1541" width="19.140625" style="22" customWidth="1"/>
    <col min="1542" max="1542" width="13.85546875" style="22" customWidth="1"/>
    <col min="1543" max="1544" width="17.140625" style="22" customWidth="1"/>
    <col min="1545" max="1545" width="18.42578125" style="22" customWidth="1"/>
    <col min="1546" max="1546" width="15.28515625" style="22" customWidth="1"/>
    <col min="1547" max="1547" width="18" style="22" customWidth="1"/>
    <col min="1548" max="1793" width="9.140625" style="22"/>
    <col min="1794" max="1794" width="9.42578125" style="22" customWidth="1"/>
    <col min="1795" max="1795" width="11.28515625" style="22" customWidth="1"/>
    <col min="1796" max="1796" width="81.7109375" style="22" customWidth="1"/>
    <col min="1797" max="1797" width="19.140625" style="22" customWidth="1"/>
    <col min="1798" max="1798" width="13.85546875" style="22" customWidth="1"/>
    <col min="1799" max="1800" width="17.140625" style="22" customWidth="1"/>
    <col min="1801" max="1801" width="18.42578125" style="22" customWidth="1"/>
    <col min="1802" max="1802" width="15.28515625" style="22" customWidth="1"/>
    <col min="1803" max="1803" width="18" style="22" customWidth="1"/>
    <col min="1804" max="2049" width="9.140625" style="22"/>
    <col min="2050" max="2050" width="9.42578125" style="22" customWidth="1"/>
    <col min="2051" max="2051" width="11.28515625" style="22" customWidth="1"/>
    <col min="2052" max="2052" width="81.7109375" style="22" customWidth="1"/>
    <col min="2053" max="2053" width="19.140625" style="22" customWidth="1"/>
    <col min="2054" max="2054" width="13.85546875" style="22" customWidth="1"/>
    <col min="2055" max="2056" width="17.140625" style="22" customWidth="1"/>
    <col min="2057" max="2057" width="18.42578125" style="22" customWidth="1"/>
    <col min="2058" max="2058" width="15.28515625" style="22" customWidth="1"/>
    <col min="2059" max="2059" width="18" style="22" customWidth="1"/>
    <col min="2060" max="2305" width="9.140625" style="22"/>
    <col min="2306" max="2306" width="9.42578125" style="22" customWidth="1"/>
    <col min="2307" max="2307" width="11.28515625" style="22" customWidth="1"/>
    <col min="2308" max="2308" width="81.7109375" style="22" customWidth="1"/>
    <col min="2309" max="2309" width="19.140625" style="22" customWidth="1"/>
    <col min="2310" max="2310" width="13.85546875" style="22" customWidth="1"/>
    <col min="2311" max="2312" width="17.140625" style="22" customWidth="1"/>
    <col min="2313" max="2313" width="18.42578125" style="22" customWidth="1"/>
    <col min="2314" max="2314" width="15.28515625" style="22" customWidth="1"/>
    <col min="2315" max="2315" width="18" style="22" customWidth="1"/>
    <col min="2316" max="2561" width="9.140625" style="22"/>
    <col min="2562" max="2562" width="9.42578125" style="22" customWidth="1"/>
    <col min="2563" max="2563" width="11.28515625" style="22" customWidth="1"/>
    <col min="2564" max="2564" width="81.7109375" style="22" customWidth="1"/>
    <col min="2565" max="2565" width="19.140625" style="22" customWidth="1"/>
    <col min="2566" max="2566" width="13.85546875" style="22" customWidth="1"/>
    <col min="2567" max="2568" width="17.140625" style="22" customWidth="1"/>
    <col min="2569" max="2569" width="18.42578125" style="22" customWidth="1"/>
    <col min="2570" max="2570" width="15.28515625" style="22" customWidth="1"/>
    <col min="2571" max="2571" width="18" style="22" customWidth="1"/>
    <col min="2572" max="2817" width="9.140625" style="22"/>
    <col min="2818" max="2818" width="9.42578125" style="22" customWidth="1"/>
    <col min="2819" max="2819" width="11.28515625" style="22" customWidth="1"/>
    <col min="2820" max="2820" width="81.7109375" style="22" customWidth="1"/>
    <col min="2821" max="2821" width="19.140625" style="22" customWidth="1"/>
    <col min="2822" max="2822" width="13.85546875" style="22" customWidth="1"/>
    <col min="2823" max="2824" width="17.140625" style="22" customWidth="1"/>
    <col min="2825" max="2825" width="18.42578125" style="22" customWidth="1"/>
    <col min="2826" max="2826" width="15.28515625" style="22" customWidth="1"/>
    <col min="2827" max="2827" width="18" style="22" customWidth="1"/>
    <col min="2828" max="3073" width="9.140625" style="22"/>
    <col min="3074" max="3074" width="9.42578125" style="22" customWidth="1"/>
    <col min="3075" max="3075" width="11.28515625" style="22" customWidth="1"/>
    <col min="3076" max="3076" width="81.7109375" style="22" customWidth="1"/>
    <col min="3077" max="3077" width="19.140625" style="22" customWidth="1"/>
    <col min="3078" max="3078" width="13.85546875" style="22" customWidth="1"/>
    <col min="3079" max="3080" width="17.140625" style="22" customWidth="1"/>
    <col min="3081" max="3081" width="18.42578125" style="22" customWidth="1"/>
    <col min="3082" max="3082" width="15.28515625" style="22" customWidth="1"/>
    <col min="3083" max="3083" width="18" style="22" customWidth="1"/>
    <col min="3084" max="3329" width="9.140625" style="22"/>
    <col min="3330" max="3330" width="9.42578125" style="22" customWidth="1"/>
    <col min="3331" max="3331" width="11.28515625" style="22" customWidth="1"/>
    <col min="3332" max="3332" width="81.7109375" style="22" customWidth="1"/>
    <col min="3333" max="3333" width="19.140625" style="22" customWidth="1"/>
    <col min="3334" max="3334" width="13.85546875" style="22" customWidth="1"/>
    <col min="3335" max="3336" width="17.140625" style="22" customWidth="1"/>
    <col min="3337" max="3337" width="18.42578125" style="22" customWidth="1"/>
    <col min="3338" max="3338" width="15.28515625" style="22" customWidth="1"/>
    <col min="3339" max="3339" width="18" style="22" customWidth="1"/>
    <col min="3340" max="3585" width="9.140625" style="22"/>
    <col min="3586" max="3586" width="9.42578125" style="22" customWidth="1"/>
    <col min="3587" max="3587" width="11.28515625" style="22" customWidth="1"/>
    <col min="3588" max="3588" width="81.7109375" style="22" customWidth="1"/>
    <col min="3589" max="3589" width="19.140625" style="22" customWidth="1"/>
    <col min="3590" max="3590" width="13.85546875" style="22" customWidth="1"/>
    <col min="3591" max="3592" width="17.140625" style="22" customWidth="1"/>
    <col min="3593" max="3593" width="18.42578125" style="22" customWidth="1"/>
    <col min="3594" max="3594" width="15.28515625" style="22" customWidth="1"/>
    <col min="3595" max="3595" width="18" style="22" customWidth="1"/>
    <col min="3596" max="3841" width="9.140625" style="22"/>
    <col min="3842" max="3842" width="9.42578125" style="22" customWidth="1"/>
    <col min="3843" max="3843" width="11.28515625" style="22" customWidth="1"/>
    <col min="3844" max="3844" width="81.7109375" style="22" customWidth="1"/>
    <col min="3845" max="3845" width="19.140625" style="22" customWidth="1"/>
    <col min="3846" max="3846" width="13.85546875" style="22" customWidth="1"/>
    <col min="3847" max="3848" width="17.140625" style="22" customWidth="1"/>
    <col min="3849" max="3849" width="18.42578125" style="22" customWidth="1"/>
    <col min="3850" max="3850" width="15.28515625" style="22" customWidth="1"/>
    <col min="3851" max="3851" width="18" style="22" customWidth="1"/>
    <col min="3852" max="4097" width="9.140625" style="22"/>
    <col min="4098" max="4098" width="9.42578125" style="22" customWidth="1"/>
    <col min="4099" max="4099" width="11.28515625" style="22" customWidth="1"/>
    <col min="4100" max="4100" width="81.7109375" style="22" customWidth="1"/>
    <col min="4101" max="4101" width="19.140625" style="22" customWidth="1"/>
    <col min="4102" max="4102" width="13.85546875" style="22" customWidth="1"/>
    <col min="4103" max="4104" width="17.140625" style="22" customWidth="1"/>
    <col min="4105" max="4105" width="18.42578125" style="22" customWidth="1"/>
    <col min="4106" max="4106" width="15.28515625" style="22" customWidth="1"/>
    <col min="4107" max="4107" width="18" style="22" customWidth="1"/>
    <col min="4108" max="4353" width="9.140625" style="22"/>
    <col min="4354" max="4354" width="9.42578125" style="22" customWidth="1"/>
    <col min="4355" max="4355" width="11.28515625" style="22" customWidth="1"/>
    <col min="4356" max="4356" width="81.7109375" style="22" customWidth="1"/>
    <col min="4357" max="4357" width="19.140625" style="22" customWidth="1"/>
    <col min="4358" max="4358" width="13.85546875" style="22" customWidth="1"/>
    <col min="4359" max="4360" width="17.140625" style="22" customWidth="1"/>
    <col min="4361" max="4361" width="18.42578125" style="22" customWidth="1"/>
    <col min="4362" max="4362" width="15.28515625" style="22" customWidth="1"/>
    <col min="4363" max="4363" width="18" style="22" customWidth="1"/>
    <col min="4364" max="4609" width="9.140625" style="22"/>
    <col min="4610" max="4610" width="9.42578125" style="22" customWidth="1"/>
    <col min="4611" max="4611" width="11.28515625" style="22" customWidth="1"/>
    <col min="4612" max="4612" width="81.7109375" style="22" customWidth="1"/>
    <col min="4613" max="4613" width="19.140625" style="22" customWidth="1"/>
    <col min="4614" max="4614" width="13.85546875" style="22" customWidth="1"/>
    <col min="4615" max="4616" width="17.140625" style="22" customWidth="1"/>
    <col min="4617" max="4617" width="18.42578125" style="22" customWidth="1"/>
    <col min="4618" max="4618" width="15.28515625" style="22" customWidth="1"/>
    <col min="4619" max="4619" width="18" style="22" customWidth="1"/>
    <col min="4620" max="4865" width="9.140625" style="22"/>
    <col min="4866" max="4866" width="9.42578125" style="22" customWidth="1"/>
    <col min="4867" max="4867" width="11.28515625" style="22" customWidth="1"/>
    <col min="4868" max="4868" width="81.7109375" style="22" customWidth="1"/>
    <col min="4869" max="4869" width="19.140625" style="22" customWidth="1"/>
    <col min="4870" max="4870" width="13.85546875" style="22" customWidth="1"/>
    <col min="4871" max="4872" width="17.140625" style="22" customWidth="1"/>
    <col min="4873" max="4873" width="18.42578125" style="22" customWidth="1"/>
    <col min="4874" max="4874" width="15.28515625" style="22" customWidth="1"/>
    <col min="4875" max="4875" width="18" style="22" customWidth="1"/>
    <col min="4876" max="5121" width="9.140625" style="22"/>
    <col min="5122" max="5122" width="9.42578125" style="22" customWidth="1"/>
    <col min="5123" max="5123" width="11.28515625" style="22" customWidth="1"/>
    <col min="5124" max="5124" width="81.7109375" style="22" customWidth="1"/>
    <col min="5125" max="5125" width="19.140625" style="22" customWidth="1"/>
    <col min="5126" max="5126" width="13.85546875" style="22" customWidth="1"/>
    <col min="5127" max="5128" width="17.140625" style="22" customWidth="1"/>
    <col min="5129" max="5129" width="18.42578125" style="22" customWidth="1"/>
    <col min="5130" max="5130" width="15.28515625" style="22" customWidth="1"/>
    <col min="5131" max="5131" width="18" style="22" customWidth="1"/>
    <col min="5132" max="5377" width="9.140625" style="22"/>
    <col min="5378" max="5378" width="9.42578125" style="22" customWidth="1"/>
    <col min="5379" max="5379" width="11.28515625" style="22" customWidth="1"/>
    <col min="5380" max="5380" width="81.7109375" style="22" customWidth="1"/>
    <col min="5381" max="5381" width="19.140625" style="22" customWidth="1"/>
    <col min="5382" max="5382" width="13.85546875" style="22" customWidth="1"/>
    <col min="5383" max="5384" width="17.140625" style="22" customWidth="1"/>
    <col min="5385" max="5385" width="18.42578125" style="22" customWidth="1"/>
    <col min="5386" max="5386" width="15.28515625" style="22" customWidth="1"/>
    <col min="5387" max="5387" width="18" style="22" customWidth="1"/>
    <col min="5388" max="5633" width="9.140625" style="22"/>
    <col min="5634" max="5634" width="9.42578125" style="22" customWidth="1"/>
    <col min="5635" max="5635" width="11.28515625" style="22" customWidth="1"/>
    <col min="5636" max="5636" width="81.7109375" style="22" customWidth="1"/>
    <col min="5637" max="5637" width="19.140625" style="22" customWidth="1"/>
    <col min="5638" max="5638" width="13.85546875" style="22" customWidth="1"/>
    <col min="5639" max="5640" width="17.140625" style="22" customWidth="1"/>
    <col min="5641" max="5641" width="18.42578125" style="22" customWidth="1"/>
    <col min="5642" max="5642" width="15.28515625" style="22" customWidth="1"/>
    <col min="5643" max="5643" width="18" style="22" customWidth="1"/>
    <col min="5644" max="5889" width="9.140625" style="22"/>
    <col min="5890" max="5890" width="9.42578125" style="22" customWidth="1"/>
    <col min="5891" max="5891" width="11.28515625" style="22" customWidth="1"/>
    <col min="5892" max="5892" width="81.7109375" style="22" customWidth="1"/>
    <col min="5893" max="5893" width="19.140625" style="22" customWidth="1"/>
    <col min="5894" max="5894" width="13.85546875" style="22" customWidth="1"/>
    <col min="5895" max="5896" width="17.140625" style="22" customWidth="1"/>
    <col min="5897" max="5897" width="18.42578125" style="22" customWidth="1"/>
    <col min="5898" max="5898" width="15.28515625" style="22" customWidth="1"/>
    <col min="5899" max="5899" width="18" style="22" customWidth="1"/>
    <col min="5900" max="6145" width="9.140625" style="22"/>
    <col min="6146" max="6146" width="9.42578125" style="22" customWidth="1"/>
    <col min="6147" max="6147" width="11.28515625" style="22" customWidth="1"/>
    <col min="6148" max="6148" width="81.7109375" style="22" customWidth="1"/>
    <col min="6149" max="6149" width="19.140625" style="22" customWidth="1"/>
    <col min="6150" max="6150" width="13.85546875" style="22" customWidth="1"/>
    <col min="6151" max="6152" width="17.140625" style="22" customWidth="1"/>
    <col min="6153" max="6153" width="18.42578125" style="22" customWidth="1"/>
    <col min="6154" max="6154" width="15.28515625" style="22" customWidth="1"/>
    <col min="6155" max="6155" width="18" style="22" customWidth="1"/>
    <col min="6156" max="6401" width="9.140625" style="22"/>
    <col min="6402" max="6402" width="9.42578125" style="22" customWidth="1"/>
    <col min="6403" max="6403" width="11.28515625" style="22" customWidth="1"/>
    <col min="6404" max="6404" width="81.7109375" style="22" customWidth="1"/>
    <col min="6405" max="6405" width="19.140625" style="22" customWidth="1"/>
    <col min="6406" max="6406" width="13.85546875" style="22" customWidth="1"/>
    <col min="6407" max="6408" width="17.140625" style="22" customWidth="1"/>
    <col min="6409" max="6409" width="18.42578125" style="22" customWidth="1"/>
    <col min="6410" max="6410" width="15.28515625" style="22" customWidth="1"/>
    <col min="6411" max="6411" width="18" style="22" customWidth="1"/>
    <col min="6412" max="6657" width="9.140625" style="22"/>
    <col min="6658" max="6658" width="9.42578125" style="22" customWidth="1"/>
    <col min="6659" max="6659" width="11.28515625" style="22" customWidth="1"/>
    <col min="6660" max="6660" width="81.7109375" style="22" customWidth="1"/>
    <col min="6661" max="6661" width="19.140625" style="22" customWidth="1"/>
    <col min="6662" max="6662" width="13.85546875" style="22" customWidth="1"/>
    <col min="6663" max="6664" width="17.140625" style="22" customWidth="1"/>
    <col min="6665" max="6665" width="18.42578125" style="22" customWidth="1"/>
    <col min="6666" max="6666" width="15.28515625" style="22" customWidth="1"/>
    <col min="6667" max="6667" width="18" style="22" customWidth="1"/>
    <col min="6668" max="6913" width="9.140625" style="22"/>
    <col min="6914" max="6914" width="9.42578125" style="22" customWidth="1"/>
    <col min="6915" max="6915" width="11.28515625" style="22" customWidth="1"/>
    <col min="6916" max="6916" width="81.7109375" style="22" customWidth="1"/>
    <col min="6917" max="6917" width="19.140625" style="22" customWidth="1"/>
    <col min="6918" max="6918" width="13.85546875" style="22" customWidth="1"/>
    <col min="6919" max="6920" width="17.140625" style="22" customWidth="1"/>
    <col min="6921" max="6921" width="18.42578125" style="22" customWidth="1"/>
    <col min="6922" max="6922" width="15.28515625" style="22" customWidth="1"/>
    <col min="6923" max="6923" width="18" style="22" customWidth="1"/>
    <col min="6924" max="7169" width="9.140625" style="22"/>
    <col min="7170" max="7170" width="9.42578125" style="22" customWidth="1"/>
    <col min="7171" max="7171" width="11.28515625" style="22" customWidth="1"/>
    <col min="7172" max="7172" width="81.7109375" style="22" customWidth="1"/>
    <col min="7173" max="7173" width="19.140625" style="22" customWidth="1"/>
    <col min="7174" max="7174" width="13.85546875" style="22" customWidth="1"/>
    <col min="7175" max="7176" width="17.140625" style="22" customWidth="1"/>
    <col min="7177" max="7177" width="18.42578125" style="22" customWidth="1"/>
    <col min="7178" max="7178" width="15.28515625" style="22" customWidth="1"/>
    <col min="7179" max="7179" width="18" style="22" customWidth="1"/>
    <col min="7180" max="7425" width="9.140625" style="22"/>
    <col min="7426" max="7426" width="9.42578125" style="22" customWidth="1"/>
    <col min="7427" max="7427" width="11.28515625" style="22" customWidth="1"/>
    <col min="7428" max="7428" width="81.7109375" style="22" customWidth="1"/>
    <col min="7429" max="7429" width="19.140625" style="22" customWidth="1"/>
    <col min="7430" max="7430" width="13.85546875" style="22" customWidth="1"/>
    <col min="7431" max="7432" width="17.140625" style="22" customWidth="1"/>
    <col min="7433" max="7433" width="18.42578125" style="22" customWidth="1"/>
    <col min="7434" max="7434" width="15.28515625" style="22" customWidth="1"/>
    <col min="7435" max="7435" width="18" style="22" customWidth="1"/>
    <col min="7436" max="7681" width="9.140625" style="22"/>
    <col min="7682" max="7682" width="9.42578125" style="22" customWidth="1"/>
    <col min="7683" max="7683" width="11.28515625" style="22" customWidth="1"/>
    <col min="7684" max="7684" width="81.7109375" style="22" customWidth="1"/>
    <col min="7685" max="7685" width="19.140625" style="22" customWidth="1"/>
    <col min="7686" max="7686" width="13.85546875" style="22" customWidth="1"/>
    <col min="7687" max="7688" width="17.140625" style="22" customWidth="1"/>
    <col min="7689" max="7689" width="18.42578125" style="22" customWidth="1"/>
    <col min="7690" max="7690" width="15.28515625" style="22" customWidth="1"/>
    <col min="7691" max="7691" width="18" style="22" customWidth="1"/>
    <col min="7692" max="7937" width="9.140625" style="22"/>
    <col min="7938" max="7938" width="9.42578125" style="22" customWidth="1"/>
    <col min="7939" max="7939" width="11.28515625" style="22" customWidth="1"/>
    <col min="7940" max="7940" width="81.7109375" style="22" customWidth="1"/>
    <col min="7941" max="7941" width="19.140625" style="22" customWidth="1"/>
    <col min="7942" max="7942" width="13.85546875" style="22" customWidth="1"/>
    <col min="7943" max="7944" width="17.140625" style="22" customWidth="1"/>
    <col min="7945" max="7945" width="18.42578125" style="22" customWidth="1"/>
    <col min="7946" max="7946" width="15.28515625" style="22" customWidth="1"/>
    <col min="7947" max="7947" width="18" style="22" customWidth="1"/>
    <col min="7948" max="8193" width="9.140625" style="22"/>
    <col min="8194" max="8194" width="9.42578125" style="22" customWidth="1"/>
    <col min="8195" max="8195" width="11.28515625" style="22" customWidth="1"/>
    <col min="8196" max="8196" width="81.7109375" style="22" customWidth="1"/>
    <col min="8197" max="8197" width="19.140625" style="22" customWidth="1"/>
    <col min="8198" max="8198" width="13.85546875" style="22" customWidth="1"/>
    <col min="8199" max="8200" width="17.140625" style="22" customWidth="1"/>
    <col min="8201" max="8201" width="18.42578125" style="22" customWidth="1"/>
    <col min="8202" max="8202" width="15.28515625" style="22" customWidth="1"/>
    <col min="8203" max="8203" width="18" style="22" customWidth="1"/>
    <col min="8204" max="8449" width="9.140625" style="22"/>
    <col min="8450" max="8450" width="9.42578125" style="22" customWidth="1"/>
    <col min="8451" max="8451" width="11.28515625" style="22" customWidth="1"/>
    <col min="8452" max="8452" width="81.7109375" style="22" customWidth="1"/>
    <col min="8453" max="8453" width="19.140625" style="22" customWidth="1"/>
    <col min="8454" max="8454" width="13.85546875" style="22" customWidth="1"/>
    <col min="8455" max="8456" width="17.140625" style="22" customWidth="1"/>
    <col min="8457" max="8457" width="18.42578125" style="22" customWidth="1"/>
    <col min="8458" max="8458" width="15.28515625" style="22" customWidth="1"/>
    <col min="8459" max="8459" width="18" style="22" customWidth="1"/>
    <col min="8460" max="8705" width="9.140625" style="22"/>
    <col min="8706" max="8706" width="9.42578125" style="22" customWidth="1"/>
    <col min="8707" max="8707" width="11.28515625" style="22" customWidth="1"/>
    <col min="8708" max="8708" width="81.7109375" style="22" customWidth="1"/>
    <col min="8709" max="8709" width="19.140625" style="22" customWidth="1"/>
    <col min="8710" max="8710" width="13.85546875" style="22" customWidth="1"/>
    <col min="8711" max="8712" width="17.140625" style="22" customWidth="1"/>
    <col min="8713" max="8713" width="18.42578125" style="22" customWidth="1"/>
    <col min="8714" max="8714" width="15.28515625" style="22" customWidth="1"/>
    <col min="8715" max="8715" width="18" style="22" customWidth="1"/>
    <col min="8716" max="8961" width="9.140625" style="22"/>
    <col min="8962" max="8962" width="9.42578125" style="22" customWidth="1"/>
    <col min="8963" max="8963" width="11.28515625" style="22" customWidth="1"/>
    <col min="8964" max="8964" width="81.7109375" style="22" customWidth="1"/>
    <col min="8965" max="8965" width="19.140625" style="22" customWidth="1"/>
    <col min="8966" max="8966" width="13.85546875" style="22" customWidth="1"/>
    <col min="8967" max="8968" width="17.140625" style="22" customWidth="1"/>
    <col min="8969" max="8969" width="18.42578125" style="22" customWidth="1"/>
    <col min="8970" max="8970" width="15.28515625" style="22" customWidth="1"/>
    <col min="8971" max="8971" width="18" style="22" customWidth="1"/>
    <col min="8972" max="9217" width="9.140625" style="22"/>
    <col min="9218" max="9218" width="9.42578125" style="22" customWidth="1"/>
    <col min="9219" max="9219" width="11.28515625" style="22" customWidth="1"/>
    <col min="9220" max="9220" width="81.7109375" style="22" customWidth="1"/>
    <col min="9221" max="9221" width="19.140625" style="22" customWidth="1"/>
    <col min="9222" max="9222" width="13.85546875" style="22" customWidth="1"/>
    <col min="9223" max="9224" width="17.140625" style="22" customWidth="1"/>
    <col min="9225" max="9225" width="18.42578125" style="22" customWidth="1"/>
    <col min="9226" max="9226" width="15.28515625" style="22" customWidth="1"/>
    <col min="9227" max="9227" width="18" style="22" customWidth="1"/>
    <col min="9228" max="9473" width="9.140625" style="22"/>
    <col min="9474" max="9474" width="9.42578125" style="22" customWidth="1"/>
    <col min="9475" max="9475" width="11.28515625" style="22" customWidth="1"/>
    <col min="9476" max="9476" width="81.7109375" style="22" customWidth="1"/>
    <col min="9477" max="9477" width="19.140625" style="22" customWidth="1"/>
    <col min="9478" max="9478" width="13.85546875" style="22" customWidth="1"/>
    <col min="9479" max="9480" width="17.140625" style="22" customWidth="1"/>
    <col min="9481" max="9481" width="18.42578125" style="22" customWidth="1"/>
    <col min="9482" max="9482" width="15.28515625" style="22" customWidth="1"/>
    <col min="9483" max="9483" width="18" style="22" customWidth="1"/>
    <col min="9484" max="9729" width="9.140625" style="22"/>
    <col min="9730" max="9730" width="9.42578125" style="22" customWidth="1"/>
    <col min="9731" max="9731" width="11.28515625" style="22" customWidth="1"/>
    <col min="9732" max="9732" width="81.7109375" style="22" customWidth="1"/>
    <col min="9733" max="9733" width="19.140625" style="22" customWidth="1"/>
    <col min="9734" max="9734" width="13.85546875" style="22" customWidth="1"/>
    <col min="9735" max="9736" width="17.140625" style="22" customWidth="1"/>
    <col min="9737" max="9737" width="18.42578125" style="22" customWidth="1"/>
    <col min="9738" max="9738" width="15.28515625" style="22" customWidth="1"/>
    <col min="9739" max="9739" width="18" style="22" customWidth="1"/>
    <col min="9740" max="9985" width="9.140625" style="22"/>
    <col min="9986" max="9986" width="9.42578125" style="22" customWidth="1"/>
    <col min="9987" max="9987" width="11.28515625" style="22" customWidth="1"/>
    <col min="9988" max="9988" width="81.7109375" style="22" customWidth="1"/>
    <col min="9989" max="9989" width="19.140625" style="22" customWidth="1"/>
    <col min="9990" max="9990" width="13.85546875" style="22" customWidth="1"/>
    <col min="9991" max="9992" width="17.140625" style="22" customWidth="1"/>
    <col min="9993" max="9993" width="18.42578125" style="22" customWidth="1"/>
    <col min="9994" max="9994" width="15.28515625" style="22" customWidth="1"/>
    <col min="9995" max="9995" width="18" style="22" customWidth="1"/>
    <col min="9996" max="10241" width="9.140625" style="22"/>
    <col min="10242" max="10242" width="9.42578125" style="22" customWidth="1"/>
    <col min="10243" max="10243" width="11.28515625" style="22" customWidth="1"/>
    <col min="10244" max="10244" width="81.7109375" style="22" customWidth="1"/>
    <col min="10245" max="10245" width="19.140625" style="22" customWidth="1"/>
    <col min="10246" max="10246" width="13.85546875" style="22" customWidth="1"/>
    <col min="10247" max="10248" width="17.140625" style="22" customWidth="1"/>
    <col min="10249" max="10249" width="18.42578125" style="22" customWidth="1"/>
    <col min="10250" max="10250" width="15.28515625" style="22" customWidth="1"/>
    <col min="10251" max="10251" width="18" style="22" customWidth="1"/>
    <col min="10252" max="10497" width="9.140625" style="22"/>
    <col min="10498" max="10498" width="9.42578125" style="22" customWidth="1"/>
    <col min="10499" max="10499" width="11.28515625" style="22" customWidth="1"/>
    <col min="10500" max="10500" width="81.7109375" style="22" customWidth="1"/>
    <col min="10501" max="10501" width="19.140625" style="22" customWidth="1"/>
    <col min="10502" max="10502" width="13.85546875" style="22" customWidth="1"/>
    <col min="10503" max="10504" width="17.140625" style="22" customWidth="1"/>
    <col min="10505" max="10505" width="18.42578125" style="22" customWidth="1"/>
    <col min="10506" max="10506" width="15.28515625" style="22" customWidth="1"/>
    <col min="10507" max="10507" width="18" style="22" customWidth="1"/>
    <col min="10508" max="10753" width="9.140625" style="22"/>
    <col min="10754" max="10754" width="9.42578125" style="22" customWidth="1"/>
    <col min="10755" max="10755" width="11.28515625" style="22" customWidth="1"/>
    <col min="10756" max="10756" width="81.7109375" style="22" customWidth="1"/>
    <col min="10757" max="10757" width="19.140625" style="22" customWidth="1"/>
    <col min="10758" max="10758" width="13.85546875" style="22" customWidth="1"/>
    <col min="10759" max="10760" width="17.140625" style="22" customWidth="1"/>
    <col min="10761" max="10761" width="18.42578125" style="22" customWidth="1"/>
    <col min="10762" max="10762" width="15.28515625" style="22" customWidth="1"/>
    <col min="10763" max="10763" width="18" style="22" customWidth="1"/>
    <col min="10764" max="11009" width="9.140625" style="22"/>
    <col min="11010" max="11010" width="9.42578125" style="22" customWidth="1"/>
    <col min="11011" max="11011" width="11.28515625" style="22" customWidth="1"/>
    <col min="11012" max="11012" width="81.7109375" style="22" customWidth="1"/>
    <col min="11013" max="11013" width="19.140625" style="22" customWidth="1"/>
    <col min="11014" max="11014" width="13.85546875" style="22" customWidth="1"/>
    <col min="11015" max="11016" width="17.140625" style="22" customWidth="1"/>
    <col min="11017" max="11017" width="18.42578125" style="22" customWidth="1"/>
    <col min="11018" max="11018" width="15.28515625" style="22" customWidth="1"/>
    <col min="11019" max="11019" width="18" style="22" customWidth="1"/>
    <col min="11020" max="11265" width="9.140625" style="22"/>
    <col min="11266" max="11266" width="9.42578125" style="22" customWidth="1"/>
    <col min="11267" max="11267" width="11.28515625" style="22" customWidth="1"/>
    <col min="11268" max="11268" width="81.7109375" style="22" customWidth="1"/>
    <col min="11269" max="11269" width="19.140625" style="22" customWidth="1"/>
    <col min="11270" max="11270" width="13.85546875" style="22" customWidth="1"/>
    <col min="11271" max="11272" width="17.140625" style="22" customWidth="1"/>
    <col min="11273" max="11273" width="18.42578125" style="22" customWidth="1"/>
    <col min="11274" max="11274" width="15.28515625" style="22" customWidth="1"/>
    <col min="11275" max="11275" width="18" style="22" customWidth="1"/>
    <col min="11276" max="11521" width="9.140625" style="22"/>
    <col min="11522" max="11522" width="9.42578125" style="22" customWidth="1"/>
    <col min="11523" max="11523" width="11.28515625" style="22" customWidth="1"/>
    <col min="11524" max="11524" width="81.7109375" style="22" customWidth="1"/>
    <col min="11525" max="11525" width="19.140625" style="22" customWidth="1"/>
    <col min="11526" max="11526" width="13.85546875" style="22" customWidth="1"/>
    <col min="11527" max="11528" width="17.140625" style="22" customWidth="1"/>
    <col min="11529" max="11529" width="18.42578125" style="22" customWidth="1"/>
    <col min="11530" max="11530" width="15.28515625" style="22" customWidth="1"/>
    <col min="11531" max="11531" width="18" style="22" customWidth="1"/>
    <col min="11532" max="11777" width="9.140625" style="22"/>
    <col min="11778" max="11778" width="9.42578125" style="22" customWidth="1"/>
    <col min="11779" max="11779" width="11.28515625" style="22" customWidth="1"/>
    <col min="11780" max="11780" width="81.7109375" style="22" customWidth="1"/>
    <col min="11781" max="11781" width="19.140625" style="22" customWidth="1"/>
    <col min="11782" max="11782" width="13.85546875" style="22" customWidth="1"/>
    <col min="11783" max="11784" width="17.140625" style="22" customWidth="1"/>
    <col min="11785" max="11785" width="18.42578125" style="22" customWidth="1"/>
    <col min="11786" max="11786" width="15.28515625" style="22" customWidth="1"/>
    <col min="11787" max="11787" width="18" style="22" customWidth="1"/>
    <col min="11788" max="12033" width="9.140625" style="22"/>
    <col min="12034" max="12034" width="9.42578125" style="22" customWidth="1"/>
    <col min="12035" max="12035" width="11.28515625" style="22" customWidth="1"/>
    <col min="12036" max="12036" width="81.7109375" style="22" customWidth="1"/>
    <col min="12037" max="12037" width="19.140625" style="22" customWidth="1"/>
    <col min="12038" max="12038" width="13.85546875" style="22" customWidth="1"/>
    <col min="12039" max="12040" width="17.140625" style="22" customWidth="1"/>
    <col min="12041" max="12041" width="18.42578125" style="22" customWidth="1"/>
    <col min="12042" max="12042" width="15.28515625" style="22" customWidth="1"/>
    <col min="12043" max="12043" width="18" style="22" customWidth="1"/>
    <col min="12044" max="12289" width="9.140625" style="22"/>
    <col min="12290" max="12290" width="9.42578125" style="22" customWidth="1"/>
    <col min="12291" max="12291" width="11.28515625" style="22" customWidth="1"/>
    <col min="12292" max="12292" width="81.7109375" style="22" customWidth="1"/>
    <col min="12293" max="12293" width="19.140625" style="22" customWidth="1"/>
    <col min="12294" max="12294" width="13.85546875" style="22" customWidth="1"/>
    <col min="12295" max="12296" width="17.140625" style="22" customWidth="1"/>
    <col min="12297" max="12297" width="18.42578125" style="22" customWidth="1"/>
    <col min="12298" max="12298" width="15.28515625" style="22" customWidth="1"/>
    <col min="12299" max="12299" width="18" style="22" customWidth="1"/>
    <col min="12300" max="12545" width="9.140625" style="22"/>
    <col min="12546" max="12546" width="9.42578125" style="22" customWidth="1"/>
    <col min="12547" max="12547" width="11.28515625" style="22" customWidth="1"/>
    <col min="12548" max="12548" width="81.7109375" style="22" customWidth="1"/>
    <col min="12549" max="12549" width="19.140625" style="22" customWidth="1"/>
    <col min="12550" max="12550" width="13.85546875" style="22" customWidth="1"/>
    <col min="12551" max="12552" width="17.140625" style="22" customWidth="1"/>
    <col min="12553" max="12553" width="18.42578125" style="22" customWidth="1"/>
    <col min="12554" max="12554" width="15.28515625" style="22" customWidth="1"/>
    <col min="12555" max="12555" width="18" style="22" customWidth="1"/>
    <col min="12556" max="12801" width="9.140625" style="22"/>
    <col min="12802" max="12802" width="9.42578125" style="22" customWidth="1"/>
    <col min="12803" max="12803" width="11.28515625" style="22" customWidth="1"/>
    <col min="12804" max="12804" width="81.7109375" style="22" customWidth="1"/>
    <col min="12805" max="12805" width="19.140625" style="22" customWidth="1"/>
    <col min="12806" max="12806" width="13.85546875" style="22" customWidth="1"/>
    <col min="12807" max="12808" width="17.140625" style="22" customWidth="1"/>
    <col min="12809" max="12809" width="18.42578125" style="22" customWidth="1"/>
    <col min="12810" max="12810" width="15.28515625" style="22" customWidth="1"/>
    <col min="12811" max="12811" width="18" style="22" customWidth="1"/>
    <col min="12812" max="13057" width="9.140625" style="22"/>
    <col min="13058" max="13058" width="9.42578125" style="22" customWidth="1"/>
    <col min="13059" max="13059" width="11.28515625" style="22" customWidth="1"/>
    <col min="13060" max="13060" width="81.7109375" style="22" customWidth="1"/>
    <col min="13061" max="13061" width="19.140625" style="22" customWidth="1"/>
    <col min="13062" max="13062" width="13.85546875" style="22" customWidth="1"/>
    <col min="13063" max="13064" width="17.140625" style="22" customWidth="1"/>
    <col min="13065" max="13065" width="18.42578125" style="22" customWidth="1"/>
    <col min="13066" max="13066" width="15.28515625" style="22" customWidth="1"/>
    <col min="13067" max="13067" width="18" style="22" customWidth="1"/>
    <col min="13068" max="13313" width="9.140625" style="22"/>
    <col min="13314" max="13314" width="9.42578125" style="22" customWidth="1"/>
    <col min="13315" max="13315" width="11.28515625" style="22" customWidth="1"/>
    <col min="13316" max="13316" width="81.7109375" style="22" customWidth="1"/>
    <col min="13317" max="13317" width="19.140625" style="22" customWidth="1"/>
    <col min="13318" max="13318" width="13.85546875" style="22" customWidth="1"/>
    <col min="13319" max="13320" width="17.140625" style="22" customWidth="1"/>
    <col min="13321" max="13321" width="18.42578125" style="22" customWidth="1"/>
    <col min="13322" max="13322" width="15.28515625" style="22" customWidth="1"/>
    <col min="13323" max="13323" width="18" style="22" customWidth="1"/>
    <col min="13324" max="13569" width="9.140625" style="22"/>
    <col min="13570" max="13570" width="9.42578125" style="22" customWidth="1"/>
    <col min="13571" max="13571" width="11.28515625" style="22" customWidth="1"/>
    <col min="13572" max="13572" width="81.7109375" style="22" customWidth="1"/>
    <col min="13573" max="13573" width="19.140625" style="22" customWidth="1"/>
    <col min="13574" max="13574" width="13.85546875" style="22" customWidth="1"/>
    <col min="13575" max="13576" width="17.140625" style="22" customWidth="1"/>
    <col min="13577" max="13577" width="18.42578125" style="22" customWidth="1"/>
    <col min="13578" max="13578" width="15.28515625" style="22" customWidth="1"/>
    <col min="13579" max="13579" width="18" style="22" customWidth="1"/>
    <col min="13580" max="13825" width="9.140625" style="22"/>
    <col min="13826" max="13826" width="9.42578125" style="22" customWidth="1"/>
    <col min="13827" max="13827" width="11.28515625" style="22" customWidth="1"/>
    <col min="13828" max="13828" width="81.7109375" style="22" customWidth="1"/>
    <col min="13829" max="13829" width="19.140625" style="22" customWidth="1"/>
    <col min="13830" max="13830" width="13.85546875" style="22" customWidth="1"/>
    <col min="13831" max="13832" width="17.140625" style="22" customWidth="1"/>
    <col min="13833" max="13833" width="18.42578125" style="22" customWidth="1"/>
    <col min="13834" max="13834" width="15.28515625" style="22" customWidth="1"/>
    <col min="13835" max="13835" width="18" style="22" customWidth="1"/>
    <col min="13836" max="14081" width="9.140625" style="22"/>
    <col min="14082" max="14082" width="9.42578125" style="22" customWidth="1"/>
    <col min="14083" max="14083" width="11.28515625" style="22" customWidth="1"/>
    <col min="14084" max="14084" width="81.7109375" style="22" customWidth="1"/>
    <col min="14085" max="14085" width="19.140625" style="22" customWidth="1"/>
    <col min="14086" max="14086" width="13.85546875" style="22" customWidth="1"/>
    <col min="14087" max="14088" width="17.140625" style="22" customWidth="1"/>
    <col min="14089" max="14089" width="18.42578125" style="22" customWidth="1"/>
    <col min="14090" max="14090" width="15.28515625" style="22" customWidth="1"/>
    <col min="14091" max="14091" width="18" style="22" customWidth="1"/>
    <col min="14092" max="14337" width="9.140625" style="22"/>
    <col min="14338" max="14338" width="9.42578125" style="22" customWidth="1"/>
    <col min="14339" max="14339" width="11.28515625" style="22" customWidth="1"/>
    <col min="14340" max="14340" width="81.7109375" style="22" customWidth="1"/>
    <col min="14341" max="14341" width="19.140625" style="22" customWidth="1"/>
    <col min="14342" max="14342" width="13.85546875" style="22" customWidth="1"/>
    <col min="14343" max="14344" width="17.140625" style="22" customWidth="1"/>
    <col min="14345" max="14345" width="18.42578125" style="22" customWidth="1"/>
    <col min="14346" max="14346" width="15.28515625" style="22" customWidth="1"/>
    <col min="14347" max="14347" width="18" style="22" customWidth="1"/>
    <col min="14348" max="14593" width="9.140625" style="22"/>
    <col min="14594" max="14594" width="9.42578125" style="22" customWidth="1"/>
    <col min="14595" max="14595" width="11.28515625" style="22" customWidth="1"/>
    <col min="14596" max="14596" width="81.7109375" style="22" customWidth="1"/>
    <col min="14597" max="14597" width="19.140625" style="22" customWidth="1"/>
    <col min="14598" max="14598" width="13.85546875" style="22" customWidth="1"/>
    <col min="14599" max="14600" width="17.140625" style="22" customWidth="1"/>
    <col min="14601" max="14601" width="18.42578125" style="22" customWidth="1"/>
    <col min="14602" max="14602" width="15.28515625" style="22" customWidth="1"/>
    <col min="14603" max="14603" width="18" style="22" customWidth="1"/>
    <col min="14604" max="14849" width="9.140625" style="22"/>
    <col min="14850" max="14850" width="9.42578125" style="22" customWidth="1"/>
    <col min="14851" max="14851" width="11.28515625" style="22" customWidth="1"/>
    <col min="14852" max="14852" width="81.7109375" style="22" customWidth="1"/>
    <col min="14853" max="14853" width="19.140625" style="22" customWidth="1"/>
    <col min="14854" max="14854" width="13.85546875" style="22" customWidth="1"/>
    <col min="14855" max="14856" width="17.140625" style="22" customWidth="1"/>
    <col min="14857" max="14857" width="18.42578125" style="22" customWidth="1"/>
    <col min="14858" max="14858" width="15.28515625" style="22" customWidth="1"/>
    <col min="14859" max="14859" width="18" style="22" customWidth="1"/>
    <col min="14860" max="15105" width="9.140625" style="22"/>
    <col min="15106" max="15106" width="9.42578125" style="22" customWidth="1"/>
    <col min="15107" max="15107" width="11.28515625" style="22" customWidth="1"/>
    <col min="15108" max="15108" width="81.7109375" style="22" customWidth="1"/>
    <col min="15109" max="15109" width="19.140625" style="22" customWidth="1"/>
    <col min="15110" max="15110" width="13.85546875" style="22" customWidth="1"/>
    <col min="15111" max="15112" width="17.140625" style="22" customWidth="1"/>
    <col min="15113" max="15113" width="18.42578125" style="22" customWidth="1"/>
    <col min="15114" max="15114" width="15.28515625" style="22" customWidth="1"/>
    <col min="15115" max="15115" width="18" style="22" customWidth="1"/>
    <col min="15116" max="15361" width="9.140625" style="22"/>
    <col min="15362" max="15362" width="9.42578125" style="22" customWidth="1"/>
    <col min="15363" max="15363" width="11.28515625" style="22" customWidth="1"/>
    <col min="15364" max="15364" width="81.7109375" style="22" customWidth="1"/>
    <col min="15365" max="15365" width="19.140625" style="22" customWidth="1"/>
    <col min="15366" max="15366" width="13.85546875" style="22" customWidth="1"/>
    <col min="15367" max="15368" width="17.140625" style="22" customWidth="1"/>
    <col min="15369" max="15369" width="18.42578125" style="22" customWidth="1"/>
    <col min="15370" max="15370" width="15.28515625" style="22" customWidth="1"/>
    <col min="15371" max="15371" width="18" style="22" customWidth="1"/>
    <col min="15372" max="15617" width="9.140625" style="22"/>
    <col min="15618" max="15618" width="9.42578125" style="22" customWidth="1"/>
    <col min="15619" max="15619" width="11.28515625" style="22" customWidth="1"/>
    <col min="15620" max="15620" width="81.7109375" style="22" customWidth="1"/>
    <col min="15621" max="15621" width="19.140625" style="22" customWidth="1"/>
    <col min="15622" max="15622" width="13.85546875" style="22" customWidth="1"/>
    <col min="15623" max="15624" width="17.140625" style="22" customWidth="1"/>
    <col min="15625" max="15625" width="18.42578125" style="22" customWidth="1"/>
    <col min="15626" max="15626" width="15.28515625" style="22" customWidth="1"/>
    <col min="15627" max="15627" width="18" style="22" customWidth="1"/>
    <col min="15628" max="15873" width="9.140625" style="22"/>
    <col min="15874" max="15874" width="9.42578125" style="22" customWidth="1"/>
    <col min="15875" max="15875" width="11.28515625" style="22" customWidth="1"/>
    <col min="15876" max="15876" width="81.7109375" style="22" customWidth="1"/>
    <col min="15877" max="15877" width="19.140625" style="22" customWidth="1"/>
    <col min="15878" max="15878" width="13.85546875" style="22" customWidth="1"/>
    <col min="15879" max="15880" width="17.140625" style="22" customWidth="1"/>
    <col min="15881" max="15881" width="18.42578125" style="22" customWidth="1"/>
    <col min="15882" max="15882" width="15.28515625" style="22" customWidth="1"/>
    <col min="15883" max="15883" width="18" style="22" customWidth="1"/>
    <col min="15884" max="16129" width="9.140625" style="22"/>
    <col min="16130" max="16130" width="9.42578125" style="22" customWidth="1"/>
    <col min="16131" max="16131" width="11.28515625" style="22" customWidth="1"/>
    <col min="16132" max="16132" width="81.7109375" style="22" customWidth="1"/>
    <col min="16133" max="16133" width="19.140625" style="22" customWidth="1"/>
    <col min="16134" max="16134" width="13.85546875" style="22" customWidth="1"/>
    <col min="16135" max="16136" width="17.140625" style="22" customWidth="1"/>
    <col min="16137" max="16137" width="18.42578125" style="22" customWidth="1"/>
    <col min="16138" max="16138" width="15.28515625" style="22" customWidth="1"/>
    <col min="16139" max="16139" width="18" style="22" customWidth="1"/>
    <col min="16140" max="16384" width="9.140625" style="22"/>
  </cols>
  <sheetData>
    <row r="1" spans="1:14" ht="19.5" customHeight="1" x14ac:dyDescent="0.2">
      <c r="A1" s="156"/>
      <c r="B1" s="156"/>
      <c r="C1" s="21"/>
      <c r="D1" s="155" t="s">
        <v>143</v>
      </c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ht="29.25" customHeight="1" thickBot="1" x14ac:dyDescent="0.25">
      <c r="A2" s="157" t="s">
        <v>49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4" ht="24" customHeight="1" thickTop="1" x14ac:dyDescent="0.2">
      <c r="A3" s="158" t="s">
        <v>50</v>
      </c>
      <c r="B3" s="160" t="s">
        <v>51</v>
      </c>
      <c r="C3" s="160" t="s">
        <v>52</v>
      </c>
      <c r="D3" s="162" t="s">
        <v>53</v>
      </c>
      <c r="E3" s="164" t="s">
        <v>54</v>
      </c>
      <c r="F3" s="165"/>
      <c r="G3" s="166"/>
      <c r="H3" s="162" t="s">
        <v>55</v>
      </c>
      <c r="I3" s="162" t="s">
        <v>54</v>
      </c>
      <c r="J3" s="164"/>
      <c r="K3" s="167"/>
    </row>
    <row r="4" spans="1:14" ht="63" customHeight="1" x14ac:dyDescent="0.2">
      <c r="A4" s="159"/>
      <c r="B4" s="161"/>
      <c r="C4" s="161"/>
      <c r="D4" s="163"/>
      <c r="E4" s="23" t="s">
        <v>56</v>
      </c>
      <c r="F4" s="23" t="s">
        <v>57</v>
      </c>
      <c r="G4" s="23" t="s">
        <v>58</v>
      </c>
      <c r="H4" s="163"/>
      <c r="I4" s="23" t="s">
        <v>56</v>
      </c>
      <c r="J4" s="120" t="s">
        <v>88</v>
      </c>
      <c r="K4" s="24" t="s">
        <v>57</v>
      </c>
    </row>
    <row r="5" spans="1:14" ht="15.75" customHeight="1" x14ac:dyDescent="0.2">
      <c r="A5" s="25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121"/>
      <c r="K5" s="27">
        <v>10</v>
      </c>
    </row>
    <row r="6" spans="1:14" ht="17.25" customHeight="1" x14ac:dyDescent="0.2">
      <c r="A6" s="28">
        <v>600</v>
      </c>
      <c r="B6" s="29"/>
      <c r="C6" s="29" t="s">
        <v>59</v>
      </c>
      <c r="D6" s="30">
        <f>D7+D10+D13</f>
        <v>1300000</v>
      </c>
      <c r="E6" s="30">
        <f t="shared" ref="E6:G6" si="0">E7+E10+E13</f>
        <v>0</v>
      </c>
      <c r="F6" s="30">
        <f t="shared" si="0"/>
        <v>800000</v>
      </c>
      <c r="G6" s="30">
        <f t="shared" si="0"/>
        <v>500000</v>
      </c>
      <c r="H6" s="31"/>
      <c r="I6" s="31"/>
      <c r="J6" s="122"/>
      <c r="K6" s="32"/>
    </row>
    <row r="7" spans="1:14" ht="21.75" customHeight="1" x14ac:dyDescent="0.2">
      <c r="A7" s="33"/>
      <c r="B7" s="34">
        <v>60004</v>
      </c>
      <c r="C7" s="117" t="s">
        <v>13</v>
      </c>
      <c r="D7" s="35">
        <f>D8+D9</f>
        <v>830000</v>
      </c>
      <c r="E7" s="35">
        <f t="shared" ref="E7:G7" si="1">E8+E9</f>
        <v>0</v>
      </c>
      <c r="F7" s="35">
        <f t="shared" si="1"/>
        <v>330000</v>
      </c>
      <c r="G7" s="35">
        <f t="shared" si="1"/>
        <v>500000</v>
      </c>
      <c r="H7" s="36"/>
      <c r="I7" s="36"/>
      <c r="J7" s="123"/>
      <c r="K7" s="37"/>
    </row>
    <row r="8" spans="1:14" ht="32.25" customHeight="1" x14ac:dyDescent="0.2">
      <c r="A8" s="33"/>
      <c r="B8" s="39"/>
      <c r="C8" s="118" t="s">
        <v>60</v>
      </c>
      <c r="D8" s="43">
        <f>G8</f>
        <v>500000</v>
      </c>
      <c r="E8" s="36"/>
      <c r="F8" s="38"/>
      <c r="G8" s="38">
        <v>500000</v>
      </c>
      <c r="H8" s="36"/>
      <c r="I8" s="36"/>
      <c r="J8" s="123"/>
      <c r="K8" s="37"/>
    </row>
    <row r="9" spans="1:14" ht="47.25" customHeight="1" x14ac:dyDescent="0.2">
      <c r="A9" s="33"/>
      <c r="B9" s="39"/>
      <c r="C9" s="118" t="s">
        <v>84</v>
      </c>
      <c r="D9" s="43">
        <f>F9</f>
        <v>330000</v>
      </c>
      <c r="E9" s="36"/>
      <c r="F9" s="38">
        <v>330000</v>
      </c>
      <c r="G9" s="38">
        <v>0</v>
      </c>
      <c r="H9" s="36"/>
      <c r="I9" s="36"/>
      <c r="J9" s="123"/>
      <c r="K9" s="37"/>
    </row>
    <row r="10" spans="1:14" ht="47.25" customHeight="1" x14ac:dyDescent="0.2">
      <c r="A10" s="33"/>
      <c r="B10" s="39">
        <v>60016</v>
      </c>
      <c r="C10" s="40" t="s">
        <v>41</v>
      </c>
      <c r="D10" s="41">
        <f>D11+D12</f>
        <v>270000</v>
      </c>
      <c r="E10" s="41">
        <f t="shared" ref="E10:G10" si="2">E11+E12</f>
        <v>0</v>
      </c>
      <c r="F10" s="41">
        <f t="shared" si="2"/>
        <v>270000</v>
      </c>
      <c r="G10" s="41">
        <f t="shared" si="2"/>
        <v>0</v>
      </c>
      <c r="H10" s="36"/>
      <c r="I10" s="36"/>
      <c r="J10" s="123"/>
      <c r="K10" s="37"/>
    </row>
    <row r="11" spans="1:14" ht="36.75" customHeight="1" x14ac:dyDescent="0.2">
      <c r="A11" s="33"/>
      <c r="B11" s="39"/>
      <c r="C11" s="118" t="s">
        <v>85</v>
      </c>
      <c r="D11" s="43">
        <f>F11</f>
        <v>100000</v>
      </c>
      <c r="E11" s="36"/>
      <c r="F11" s="38">
        <v>100000</v>
      </c>
      <c r="G11" s="38"/>
      <c r="H11" s="36"/>
      <c r="I11" s="36"/>
      <c r="J11" s="123"/>
      <c r="K11" s="37"/>
    </row>
    <row r="12" spans="1:14" ht="47.25" customHeight="1" x14ac:dyDescent="0.2">
      <c r="A12" s="33"/>
      <c r="B12" s="39"/>
      <c r="C12" s="118" t="s">
        <v>86</v>
      </c>
      <c r="D12" s="43">
        <f>F12</f>
        <v>170000</v>
      </c>
      <c r="E12" s="36"/>
      <c r="F12" s="38">
        <v>170000</v>
      </c>
      <c r="G12" s="38"/>
      <c r="H12" s="36"/>
      <c r="I12" s="36"/>
      <c r="J12" s="123"/>
      <c r="K12" s="37"/>
    </row>
    <row r="13" spans="1:14" ht="24.75" customHeight="1" x14ac:dyDescent="0.2">
      <c r="A13" s="33"/>
      <c r="B13" s="39">
        <v>60095</v>
      </c>
      <c r="C13" s="40" t="s">
        <v>25</v>
      </c>
      <c r="D13" s="41">
        <f>F13</f>
        <v>200000</v>
      </c>
      <c r="E13" s="36"/>
      <c r="F13" s="35">
        <f>F14</f>
        <v>200000</v>
      </c>
      <c r="G13" s="38"/>
      <c r="H13" s="36"/>
      <c r="I13" s="36"/>
      <c r="J13" s="123"/>
      <c r="K13" s="37"/>
    </row>
    <row r="14" spans="1:14" ht="41.25" customHeight="1" x14ac:dyDescent="0.2">
      <c r="A14" s="33"/>
      <c r="B14" s="39"/>
      <c r="C14" s="118" t="s">
        <v>85</v>
      </c>
      <c r="D14" s="43">
        <f>F14</f>
        <v>200000</v>
      </c>
      <c r="E14" s="36"/>
      <c r="F14" s="38">
        <v>200000</v>
      </c>
      <c r="G14" s="38"/>
      <c r="H14" s="36"/>
      <c r="I14" s="36"/>
      <c r="J14" s="123"/>
      <c r="K14" s="37"/>
    </row>
    <row r="15" spans="1:14" ht="21" customHeight="1" x14ac:dyDescent="0.2">
      <c r="A15" s="44">
        <v>630</v>
      </c>
      <c r="B15" s="45"/>
      <c r="C15" s="46" t="s">
        <v>62</v>
      </c>
      <c r="D15" s="47"/>
      <c r="E15" s="47"/>
      <c r="F15" s="47"/>
      <c r="G15" s="47"/>
      <c r="H15" s="48">
        <f>SUM(H16)</f>
        <v>150000</v>
      </c>
      <c r="I15" s="48">
        <f t="shared" ref="I15:K15" si="3">SUM(I16)</f>
        <v>150000</v>
      </c>
      <c r="J15" s="48">
        <f t="shared" si="3"/>
        <v>0</v>
      </c>
      <c r="K15" s="48">
        <f t="shared" si="3"/>
        <v>0</v>
      </c>
    </row>
    <row r="16" spans="1:14" ht="24.75" customHeight="1" x14ac:dyDescent="0.2">
      <c r="A16" s="49"/>
      <c r="B16" s="50">
        <v>63003</v>
      </c>
      <c r="C16" s="51" t="s">
        <v>63</v>
      </c>
      <c r="D16" s="139"/>
      <c r="E16" s="52"/>
      <c r="F16" s="52"/>
      <c r="G16" s="52"/>
      <c r="H16" s="53">
        <f>SUM(H17)</f>
        <v>150000</v>
      </c>
      <c r="I16" s="53">
        <f t="shared" ref="I16:K16" si="4">SUM(I17)</f>
        <v>150000</v>
      </c>
      <c r="J16" s="53">
        <f t="shared" si="4"/>
        <v>0</v>
      </c>
      <c r="K16" s="53">
        <f t="shared" si="4"/>
        <v>0</v>
      </c>
    </row>
    <row r="17" spans="1:11" ht="32.25" customHeight="1" x14ac:dyDescent="0.2">
      <c r="A17" s="54"/>
      <c r="B17" s="55"/>
      <c r="C17" s="56" t="s">
        <v>64</v>
      </c>
      <c r="D17" s="57"/>
      <c r="E17" s="57"/>
      <c r="F17" s="57"/>
      <c r="G17" s="57"/>
      <c r="H17" s="58">
        <f>I17</f>
        <v>150000</v>
      </c>
      <c r="I17" s="126">
        <v>150000</v>
      </c>
      <c r="J17" s="138"/>
      <c r="K17" s="133">
        <v>0</v>
      </c>
    </row>
    <row r="18" spans="1:11" ht="32.25" customHeight="1" x14ac:dyDescent="0.2">
      <c r="A18" s="44">
        <v>754</v>
      </c>
      <c r="B18" s="45"/>
      <c r="C18" s="46" t="s">
        <v>65</v>
      </c>
      <c r="D18" s="60">
        <f>SUM(F18)</f>
        <v>0</v>
      </c>
      <c r="E18" s="47"/>
      <c r="F18" s="30">
        <f>SUM(F19)</f>
        <v>0</v>
      </c>
      <c r="G18" s="47"/>
      <c r="H18" s="48">
        <f>H19</f>
        <v>560000</v>
      </c>
      <c r="I18" s="48">
        <f t="shared" ref="I18:J18" si="5">I19</f>
        <v>0</v>
      </c>
      <c r="J18" s="48">
        <f t="shared" si="5"/>
        <v>0</v>
      </c>
      <c r="K18" s="134">
        <f t="shared" ref="K18" si="6">K19</f>
        <v>560000</v>
      </c>
    </row>
    <row r="19" spans="1:11" ht="32.25" customHeight="1" x14ac:dyDescent="0.2">
      <c r="A19" s="61"/>
      <c r="B19" s="62" t="s">
        <v>42</v>
      </c>
      <c r="C19" s="63" t="s">
        <v>43</v>
      </c>
      <c r="D19" s="41">
        <f>SUM(F19)</f>
        <v>0</v>
      </c>
      <c r="E19" s="64"/>
      <c r="F19" s="53">
        <f>SUM(F21)</f>
        <v>0</v>
      </c>
      <c r="G19" s="53"/>
      <c r="H19" s="65">
        <f>H21+H20</f>
        <v>560000</v>
      </c>
      <c r="I19" s="65">
        <f t="shared" ref="I19:K19" si="7">I21+I20</f>
        <v>0</v>
      </c>
      <c r="J19" s="65">
        <f t="shared" si="7"/>
        <v>0</v>
      </c>
      <c r="K19" s="65">
        <f t="shared" si="7"/>
        <v>560000</v>
      </c>
    </row>
    <row r="20" spans="1:11" ht="32.25" customHeight="1" x14ac:dyDescent="0.2">
      <c r="A20" s="61"/>
      <c r="B20" s="62"/>
      <c r="C20" s="68" t="s">
        <v>109</v>
      </c>
      <c r="D20" s="41"/>
      <c r="E20" s="64"/>
      <c r="F20" s="53"/>
      <c r="G20" s="53"/>
      <c r="H20" s="58">
        <f>K20</f>
        <v>185000</v>
      </c>
      <c r="I20" s="126"/>
      <c r="J20" s="138">
        <v>0</v>
      </c>
      <c r="K20" s="135">
        <v>185000</v>
      </c>
    </row>
    <row r="21" spans="1:11" ht="50.25" customHeight="1" x14ac:dyDescent="0.2">
      <c r="A21" s="67"/>
      <c r="B21" s="55"/>
      <c r="C21" s="68" t="s">
        <v>89</v>
      </c>
      <c r="D21" s="43">
        <f>SUM(F21)</f>
        <v>0</v>
      </c>
      <c r="E21" s="69"/>
      <c r="F21" s="57">
        <v>0</v>
      </c>
      <c r="G21" s="57"/>
      <c r="H21" s="58">
        <f>K21</f>
        <v>375000</v>
      </c>
      <c r="I21" s="126"/>
      <c r="J21" s="138"/>
      <c r="K21" s="136">
        <v>375000</v>
      </c>
    </row>
    <row r="22" spans="1:11" ht="21.75" customHeight="1" x14ac:dyDescent="0.2">
      <c r="A22" s="70">
        <v>755</v>
      </c>
      <c r="B22" s="71"/>
      <c r="C22" s="72" t="s">
        <v>66</v>
      </c>
      <c r="D22" s="73"/>
      <c r="E22" s="73"/>
      <c r="F22" s="73"/>
      <c r="G22" s="73"/>
      <c r="H22" s="74">
        <f>H23</f>
        <v>126060</v>
      </c>
      <c r="I22" s="74"/>
      <c r="J22" s="137"/>
      <c r="K22" s="75">
        <f>K23</f>
        <v>126060</v>
      </c>
    </row>
    <row r="23" spans="1:11" ht="21.75" customHeight="1" x14ac:dyDescent="0.2">
      <c r="A23" s="54"/>
      <c r="B23" s="62">
        <v>75515</v>
      </c>
      <c r="C23" s="76" t="s">
        <v>67</v>
      </c>
      <c r="D23" s="53"/>
      <c r="E23" s="53"/>
      <c r="F23" s="53"/>
      <c r="G23" s="53"/>
      <c r="H23" s="65">
        <f>H24</f>
        <v>126060</v>
      </c>
      <c r="I23" s="65"/>
      <c r="J23" s="119"/>
      <c r="K23" s="66">
        <f>K24</f>
        <v>126060</v>
      </c>
    </row>
    <row r="24" spans="1:11" ht="51" customHeight="1" x14ac:dyDescent="0.2">
      <c r="A24" s="54"/>
      <c r="B24" s="55"/>
      <c r="C24" s="56" t="s">
        <v>87</v>
      </c>
      <c r="D24" s="57"/>
      <c r="E24" s="57"/>
      <c r="F24" s="57"/>
      <c r="G24" s="57"/>
      <c r="H24" s="58">
        <v>126060</v>
      </c>
      <c r="I24" s="58"/>
      <c r="J24" s="126"/>
      <c r="K24" s="59">
        <v>126060</v>
      </c>
    </row>
    <row r="25" spans="1:11" ht="18" customHeight="1" x14ac:dyDescent="0.2">
      <c r="A25" s="44">
        <v>801</v>
      </c>
      <c r="B25" s="45"/>
      <c r="C25" s="77" t="s">
        <v>69</v>
      </c>
      <c r="D25" s="48">
        <f>D32</f>
        <v>41340</v>
      </c>
      <c r="E25" s="48"/>
      <c r="F25" s="48">
        <f>F32</f>
        <v>41340</v>
      </c>
      <c r="G25" s="48"/>
      <c r="H25" s="48">
        <f>H26+H28+H32</f>
        <v>330467.33999999997</v>
      </c>
      <c r="I25" s="74">
        <f>I26+I28+I32</f>
        <v>330467.33999999997</v>
      </c>
      <c r="J25" s="125"/>
      <c r="K25" s="78"/>
    </row>
    <row r="26" spans="1:11" ht="28.5" customHeight="1" x14ac:dyDescent="0.2">
      <c r="A26" s="79"/>
      <c r="B26" s="62">
        <v>80116</v>
      </c>
      <c r="C26" s="51" t="s">
        <v>70</v>
      </c>
      <c r="D26" s="57"/>
      <c r="E26" s="57"/>
      <c r="F26" s="57"/>
      <c r="G26" s="57"/>
      <c r="H26" s="53">
        <f>H27</f>
        <v>258981.15</v>
      </c>
      <c r="I26" s="65">
        <f>SUM(I27)</f>
        <v>258981.15</v>
      </c>
      <c r="J26" s="119"/>
      <c r="K26" s="59"/>
    </row>
    <row r="27" spans="1:11" ht="31.5" customHeight="1" x14ac:dyDescent="0.2">
      <c r="A27" s="79"/>
      <c r="B27" s="62"/>
      <c r="C27" s="80" t="s">
        <v>71</v>
      </c>
      <c r="D27" s="57"/>
      <c r="E27" s="57"/>
      <c r="F27" s="57"/>
      <c r="G27" s="57"/>
      <c r="H27" s="58">
        <f>I27</f>
        <v>258981.15</v>
      </c>
      <c r="I27" s="58">
        <v>258981.15</v>
      </c>
      <c r="J27" s="126"/>
      <c r="K27" s="59"/>
    </row>
    <row r="28" spans="1:11" ht="31.5" customHeight="1" x14ac:dyDescent="0.2">
      <c r="A28" s="79"/>
      <c r="B28" s="62">
        <v>80120</v>
      </c>
      <c r="C28" s="51" t="s">
        <v>48</v>
      </c>
      <c r="D28" s="57"/>
      <c r="E28" s="57"/>
      <c r="F28" s="57"/>
      <c r="G28" s="57"/>
      <c r="H28" s="65">
        <f>H29</f>
        <v>71486.19</v>
      </c>
      <c r="I28" s="65">
        <f>I29</f>
        <v>71486.19</v>
      </c>
      <c r="J28" s="119"/>
      <c r="K28" s="59"/>
    </row>
    <row r="29" spans="1:11" ht="31.5" customHeight="1" x14ac:dyDescent="0.2">
      <c r="A29" s="79"/>
      <c r="B29" s="62"/>
      <c r="C29" s="80" t="s">
        <v>72</v>
      </c>
      <c r="D29" s="57"/>
      <c r="E29" s="57"/>
      <c r="F29" s="57"/>
      <c r="G29" s="57"/>
      <c r="H29" s="58">
        <f>H30+H31</f>
        <v>71486.19</v>
      </c>
      <c r="I29" s="58">
        <f>I30+I31</f>
        <v>71486.19</v>
      </c>
      <c r="J29" s="126"/>
      <c r="K29" s="59"/>
    </row>
    <row r="30" spans="1:11" ht="31.5" customHeight="1" x14ac:dyDescent="0.2">
      <c r="A30" s="79"/>
      <c r="B30" s="62"/>
      <c r="C30" s="80" t="s">
        <v>73</v>
      </c>
      <c r="D30" s="57"/>
      <c r="E30" s="57"/>
      <c r="F30" s="57"/>
      <c r="G30" s="57"/>
      <c r="H30" s="58">
        <f>I30</f>
        <v>24866</v>
      </c>
      <c r="I30" s="58">
        <v>24866</v>
      </c>
      <c r="J30" s="126"/>
      <c r="K30" s="59"/>
    </row>
    <row r="31" spans="1:11" ht="31.5" customHeight="1" x14ac:dyDescent="0.2">
      <c r="A31" s="79"/>
      <c r="B31" s="62"/>
      <c r="C31" s="80" t="s">
        <v>74</v>
      </c>
      <c r="D31" s="57"/>
      <c r="E31" s="57"/>
      <c r="F31" s="57"/>
      <c r="G31" s="57"/>
      <c r="H31" s="58">
        <f>I31</f>
        <v>46620.19</v>
      </c>
      <c r="I31" s="58">
        <v>46620.19</v>
      </c>
      <c r="J31" s="126"/>
      <c r="K31" s="59"/>
    </row>
    <row r="32" spans="1:11" ht="24" customHeight="1" x14ac:dyDescent="0.2">
      <c r="A32" s="54"/>
      <c r="B32" s="62">
        <v>80195</v>
      </c>
      <c r="C32" s="81" t="s">
        <v>25</v>
      </c>
      <c r="D32" s="53">
        <f>D33</f>
        <v>41340</v>
      </c>
      <c r="E32" s="53"/>
      <c r="F32" s="53">
        <f>F33</f>
        <v>41340</v>
      </c>
      <c r="G32" s="53"/>
      <c r="H32" s="65"/>
      <c r="I32" s="82"/>
      <c r="J32" s="127"/>
      <c r="K32" s="66"/>
    </row>
    <row r="33" spans="1:11" ht="46.5" customHeight="1" x14ac:dyDescent="0.2">
      <c r="A33" s="54"/>
      <c r="B33" s="55"/>
      <c r="C33" s="42" t="s">
        <v>61</v>
      </c>
      <c r="D33" s="57">
        <f>F33</f>
        <v>41340</v>
      </c>
      <c r="E33" s="57"/>
      <c r="F33" s="57">
        <v>41340</v>
      </c>
      <c r="G33" s="57"/>
      <c r="H33" s="58"/>
      <c r="I33" s="83"/>
      <c r="J33" s="128"/>
      <c r="K33" s="59"/>
    </row>
    <row r="34" spans="1:11" ht="20.25" customHeight="1" x14ac:dyDescent="0.2">
      <c r="A34" s="44">
        <v>853</v>
      </c>
      <c r="B34" s="45"/>
      <c r="C34" s="84" t="s">
        <v>75</v>
      </c>
      <c r="D34" s="85"/>
      <c r="E34" s="85"/>
      <c r="F34" s="85"/>
      <c r="G34" s="85"/>
      <c r="H34" s="85">
        <f>SUM(H35)</f>
        <v>82998</v>
      </c>
      <c r="I34" s="85">
        <f>SUM(I35)</f>
        <v>82998</v>
      </c>
      <c r="J34" s="129"/>
      <c r="K34" s="86"/>
    </row>
    <row r="35" spans="1:11" ht="25.5" customHeight="1" x14ac:dyDescent="0.2">
      <c r="A35" s="54"/>
      <c r="B35" s="62">
        <v>85311</v>
      </c>
      <c r="C35" s="51" t="s">
        <v>36</v>
      </c>
      <c r="D35" s="53"/>
      <c r="E35" s="53"/>
      <c r="F35" s="53"/>
      <c r="G35" s="53"/>
      <c r="H35" s="53">
        <f>SUM(H36)</f>
        <v>82998</v>
      </c>
      <c r="I35" s="53">
        <f>SUM(I36)</f>
        <v>82998</v>
      </c>
      <c r="J35" s="124"/>
      <c r="K35" s="66"/>
    </row>
    <row r="36" spans="1:11" ht="38.25" customHeight="1" x14ac:dyDescent="0.2">
      <c r="A36" s="54"/>
      <c r="B36" s="55"/>
      <c r="C36" s="87" t="s">
        <v>64</v>
      </c>
      <c r="D36" s="57"/>
      <c r="E36" s="57"/>
      <c r="F36" s="57"/>
      <c r="G36" s="57"/>
      <c r="H36" s="83">
        <f>I36</f>
        <v>82998</v>
      </c>
      <c r="I36" s="83">
        <v>82998</v>
      </c>
      <c r="J36" s="128"/>
      <c r="K36" s="59"/>
    </row>
    <row r="37" spans="1:11" ht="27" customHeight="1" x14ac:dyDescent="0.2">
      <c r="A37" s="44">
        <v>854</v>
      </c>
      <c r="B37" s="88"/>
      <c r="C37" s="84" t="s">
        <v>24</v>
      </c>
      <c r="D37" s="89"/>
      <c r="E37" s="89"/>
      <c r="F37" s="89"/>
      <c r="G37" s="89"/>
      <c r="H37" s="90">
        <f t="shared" ref="H37:I39" si="8">H38</f>
        <v>990000</v>
      </c>
      <c r="I37" s="90">
        <f t="shared" si="8"/>
        <v>990000</v>
      </c>
      <c r="J37" s="130"/>
      <c r="K37" s="91"/>
    </row>
    <row r="38" spans="1:11" ht="26.25" customHeight="1" x14ac:dyDescent="0.2">
      <c r="A38" s="54"/>
      <c r="B38" s="62">
        <v>85419</v>
      </c>
      <c r="C38" s="51" t="s">
        <v>76</v>
      </c>
      <c r="D38" s="92"/>
      <c r="E38" s="92"/>
      <c r="F38" s="92"/>
      <c r="G38" s="92"/>
      <c r="H38" s="93">
        <f t="shared" si="8"/>
        <v>990000</v>
      </c>
      <c r="I38" s="93">
        <f t="shared" si="8"/>
        <v>990000</v>
      </c>
      <c r="J38" s="131"/>
      <c r="K38" s="94"/>
    </row>
    <row r="39" spans="1:11" ht="31.5" customHeight="1" x14ac:dyDescent="0.2">
      <c r="A39" s="54"/>
      <c r="B39" s="55"/>
      <c r="C39" s="80" t="s">
        <v>71</v>
      </c>
      <c r="D39" s="92"/>
      <c r="E39" s="92"/>
      <c r="F39" s="92"/>
      <c r="G39" s="92"/>
      <c r="H39" s="95">
        <f t="shared" si="8"/>
        <v>990000</v>
      </c>
      <c r="I39" s="95">
        <f t="shared" si="8"/>
        <v>990000</v>
      </c>
      <c r="J39" s="132"/>
      <c r="K39" s="94"/>
    </row>
    <row r="40" spans="1:11" ht="30.75" customHeight="1" x14ac:dyDescent="0.2">
      <c r="A40" s="54"/>
      <c r="B40" s="55"/>
      <c r="C40" s="80" t="s">
        <v>77</v>
      </c>
      <c r="D40" s="92"/>
      <c r="E40" s="92"/>
      <c r="F40" s="92"/>
      <c r="G40" s="92"/>
      <c r="H40" s="95">
        <f>I40</f>
        <v>990000</v>
      </c>
      <c r="I40" s="95">
        <v>990000</v>
      </c>
      <c r="J40" s="132"/>
      <c r="K40" s="94"/>
    </row>
    <row r="41" spans="1:11" ht="26.25" customHeight="1" x14ac:dyDescent="0.2">
      <c r="A41" s="96">
        <v>921</v>
      </c>
      <c r="B41" s="97"/>
      <c r="C41" s="98" t="s">
        <v>78</v>
      </c>
      <c r="D41" s="99">
        <f>D42+D44</f>
        <v>15000</v>
      </c>
      <c r="E41" s="99"/>
      <c r="F41" s="99">
        <f>F42+F44</f>
        <v>15000</v>
      </c>
      <c r="G41" s="99"/>
      <c r="H41" s="90">
        <f>H44</f>
        <v>110000</v>
      </c>
      <c r="I41" s="90"/>
      <c r="J41" s="130"/>
      <c r="K41" s="100">
        <f>K44</f>
        <v>110000</v>
      </c>
    </row>
    <row r="42" spans="1:11" ht="22.5" customHeight="1" x14ac:dyDescent="0.2">
      <c r="A42" s="101"/>
      <c r="B42" s="102">
        <v>92116</v>
      </c>
      <c r="C42" s="103" t="s">
        <v>79</v>
      </c>
      <c r="D42" s="104">
        <f>F42</f>
        <v>15000</v>
      </c>
      <c r="E42" s="104"/>
      <c r="F42" s="104">
        <f>F43</f>
        <v>15000</v>
      </c>
      <c r="G42" s="104"/>
      <c r="H42" s="93"/>
      <c r="I42" s="93"/>
      <c r="J42" s="131"/>
      <c r="K42" s="105"/>
    </row>
    <row r="43" spans="1:11" ht="46.5" customHeight="1" x14ac:dyDescent="0.2">
      <c r="A43" s="101"/>
      <c r="B43" s="106"/>
      <c r="C43" s="42" t="s">
        <v>61</v>
      </c>
      <c r="D43" s="92">
        <f>F43</f>
        <v>15000</v>
      </c>
      <c r="E43" s="92"/>
      <c r="F43" s="92">
        <v>15000</v>
      </c>
      <c r="G43" s="92"/>
      <c r="H43" s="95"/>
      <c r="I43" s="95"/>
      <c r="J43" s="132"/>
      <c r="K43" s="94"/>
    </row>
    <row r="44" spans="1:11" ht="25.5" customHeight="1" x14ac:dyDescent="0.2">
      <c r="A44" s="101"/>
      <c r="B44" s="102">
        <v>92195</v>
      </c>
      <c r="C44" s="76" t="s">
        <v>25</v>
      </c>
      <c r="D44" s="104"/>
      <c r="E44" s="104"/>
      <c r="F44" s="104"/>
      <c r="G44" s="104"/>
      <c r="H44" s="93">
        <f>H45</f>
        <v>110000</v>
      </c>
      <c r="I44" s="93"/>
      <c r="J44" s="131"/>
      <c r="K44" s="105">
        <f>K45</f>
        <v>110000</v>
      </c>
    </row>
    <row r="45" spans="1:11" ht="46.5" customHeight="1" x14ac:dyDescent="0.2">
      <c r="A45" s="101"/>
      <c r="B45" s="106"/>
      <c r="C45" s="56" t="s">
        <v>68</v>
      </c>
      <c r="D45" s="92"/>
      <c r="E45" s="92"/>
      <c r="F45" s="92"/>
      <c r="G45" s="92"/>
      <c r="H45" s="95">
        <f>K45</f>
        <v>110000</v>
      </c>
      <c r="I45" s="95"/>
      <c r="J45" s="132"/>
      <c r="K45" s="94">
        <v>110000</v>
      </c>
    </row>
    <row r="46" spans="1:11" ht="24.75" customHeight="1" x14ac:dyDescent="0.2">
      <c r="A46" s="96">
        <v>926</v>
      </c>
      <c r="B46" s="97"/>
      <c r="C46" s="107" t="s">
        <v>80</v>
      </c>
      <c r="D46" s="99"/>
      <c r="E46" s="99"/>
      <c r="F46" s="99"/>
      <c r="G46" s="99"/>
      <c r="H46" s="90">
        <f>H47</f>
        <v>110000</v>
      </c>
      <c r="I46" s="90"/>
      <c r="J46" s="130"/>
      <c r="K46" s="100">
        <f>K47</f>
        <v>110000</v>
      </c>
    </row>
    <row r="47" spans="1:11" ht="31.5" customHeight="1" x14ac:dyDescent="0.2">
      <c r="A47" s="108"/>
      <c r="B47" s="102">
        <v>92605</v>
      </c>
      <c r="C47" s="109" t="s">
        <v>81</v>
      </c>
      <c r="D47" s="104"/>
      <c r="E47" s="104"/>
      <c r="F47" s="104"/>
      <c r="G47" s="104"/>
      <c r="H47" s="93">
        <f>H48</f>
        <v>110000</v>
      </c>
      <c r="I47" s="93"/>
      <c r="J47" s="131"/>
      <c r="K47" s="105">
        <f>K48</f>
        <v>110000</v>
      </c>
    </row>
    <row r="48" spans="1:11" ht="39" customHeight="1" x14ac:dyDescent="0.2">
      <c r="A48" s="101"/>
      <c r="B48" s="106"/>
      <c r="C48" s="56" t="s">
        <v>82</v>
      </c>
      <c r="D48" s="92"/>
      <c r="E48" s="92"/>
      <c r="F48" s="92"/>
      <c r="G48" s="92"/>
      <c r="H48" s="95">
        <f>K48</f>
        <v>110000</v>
      </c>
      <c r="I48" s="95"/>
      <c r="J48" s="132"/>
      <c r="K48" s="94">
        <v>110000</v>
      </c>
    </row>
    <row r="49" spans="1:11" ht="32.25" customHeight="1" thickBot="1" x14ac:dyDescent="0.25">
      <c r="A49" s="110"/>
      <c r="B49" s="111"/>
      <c r="C49" s="112" t="s">
        <v>83</v>
      </c>
      <c r="D49" s="113">
        <f>D6+D18+D22+D41+D25+D46</f>
        <v>1356340</v>
      </c>
      <c r="E49" s="113">
        <v>0</v>
      </c>
      <c r="F49" s="113">
        <f>F6+F18+F22+F41+F25+F46</f>
        <v>856340</v>
      </c>
      <c r="G49" s="113">
        <f>G6</f>
        <v>500000</v>
      </c>
      <c r="H49" s="113">
        <f>H15+H18+H22+H25+H34+H37+H41+H46</f>
        <v>2459525.34</v>
      </c>
      <c r="I49" s="113">
        <f t="shared" ref="I49:K49" si="9">I15+I18+I22+I25+I34+I37+I41+I46</f>
        <v>1553465.3399999999</v>
      </c>
      <c r="J49" s="113">
        <f t="shared" si="9"/>
        <v>0</v>
      </c>
      <c r="K49" s="113">
        <f t="shared" si="9"/>
        <v>906060</v>
      </c>
    </row>
    <row r="50" spans="1:11" ht="15.75" thickTop="1" x14ac:dyDescent="0.2">
      <c r="A50" s="114"/>
      <c r="B50" s="114"/>
      <c r="C50" s="114"/>
      <c r="D50" s="114"/>
      <c r="E50" s="114"/>
      <c r="F50" s="114"/>
      <c r="G50" s="114"/>
    </row>
    <row r="51" spans="1:11" ht="15" x14ac:dyDescent="0.2">
      <c r="A51" s="114"/>
      <c r="B51" s="114"/>
      <c r="C51" s="114"/>
      <c r="D51" s="115"/>
      <c r="E51" s="115"/>
      <c r="F51" s="115"/>
      <c r="G51" s="115"/>
    </row>
    <row r="52" spans="1:11" ht="15" x14ac:dyDescent="0.2">
      <c r="A52" s="114"/>
      <c r="B52" s="114"/>
      <c r="C52" s="114"/>
      <c r="D52" s="115"/>
      <c r="E52" s="115"/>
      <c r="F52" s="115"/>
      <c r="G52" s="115"/>
    </row>
    <row r="53" spans="1:11" ht="15" x14ac:dyDescent="0.2">
      <c r="A53" s="114"/>
      <c r="B53" s="114"/>
      <c r="C53" s="114"/>
      <c r="D53" s="114"/>
      <c r="E53" s="114"/>
      <c r="F53" s="114"/>
      <c r="G53" s="114"/>
      <c r="H53" s="116"/>
    </row>
    <row r="54" spans="1:11" ht="15" x14ac:dyDescent="0.2">
      <c r="A54" s="114"/>
      <c r="B54" s="114"/>
      <c r="C54" s="114"/>
      <c r="D54" s="115"/>
      <c r="E54" s="115"/>
      <c r="F54" s="115"/>
      <c r="G54" s="115"/>
    </row>
    <row r="55" spans="1:11" ht="15" x14ac:dyDescent="0.2">
      <c r="A55" s="114"/>
      <c r="B55" s="114"/>
      <c r="C55" s="114"/>
      <c r="D55" s="114"/>
      <c r="E55" s="114"/>
      <c r="F55" s="114"/>
      <c r="G55" s="114"/>
    </row>
    <row r="56" spans="1:11" ht="15" x14ac:dyDescent="0.2">
      <c r="A56" s="114"/>
      <c r="B56" s="114"/>
      <c r="C56" s="114"/>
      <c r="D56" s="114"/>
      <c r="E56" s="114"/>
      <c r="F56" s="114"/>
      <c r="G56" s="114"/>
    </row>
    <row r="57" spans="1:11" ht="15" x14ac:dyDescent="0.2">
      <c r="A57" s="114"/>
      <c r="B57" s="114"/>
      <c r="C57" s="114"/>
      <c r="D57" s="114"/>
      <c r="E57" s="114"/>
      <c r="F57" s="114"/>
      <c r="G57" s="114"/>
    </row>
    <row r="58" spans="1:11" ht="15" x14ac:dyDescent="0.2">
      <c r="A58" s="114"/>
      <c r="B58" s="114"/>
      <c r="C58" s="114"/>
      <c r="D58" s="114"/>
      <c r="E58" s="114"/>
      <c r="F58" s="114"/>
      <c r="G58" s="114"/>
    </row>
    <row r="59" spans="1:11" ht="15" x14ac:dyDescent="0.2">
      <c r="A59" s="114"/>
      <c r="B59" s="114"/>
      <c r="C59" s="114"/>
      <c r="D59" s="114"/>
      <c r="E59" s="114"/>
      <c r="F59" s="114"/>
      <c r="G59" s="114"/>
    </row>
    <row r="60" spans="1:11" ht="15" x14ac:dyDescent="0.2">
      <c r="A60" s="114"/>
      <c r="B60" s="114"/>
      <c r="C60" s="114"/>
      <c r="D60" s="114"/>
      <c r="E60" s="114"/>
      <c r="F60" s="114"/>
      <c r="G60" s="114"/>
    </row>
    <row r="61" spans="1:11" ht="15" x14ac:dyDescent="0.2">
      <c r="A61" s="114"/>
      <c r="B61" s="114"/>
      <c r="C61" s="114"/>
      <c r="D61" s="114"/>
      <c r="E61" s="114"/>
      <c r="F61" s="114"/>
      <c r="G61" s="114"/>
    </row>
    <row r="62" spans="1:11" ht="15" x14ac:dyDescent="0.2">
      <c r="A62" s="114"/>
      <c r="B62" s="114"/>
      <c r="C62" s="114"/>
      <c r="D62" s="114"/>
      <c r="E62" s="114"/>
      <c r="F62" s="114"/>
      <c r="G62" s="114"/>
    </row>
    <row r="63" spans="1:11" ht="15" x14ac:dyDescent="0.2">
      <c r="A63" s="114"/>
      <c r="B63" s="114"/>
      <c r="C63" s="114"/>
      <c r="D63" s="114"/>
      <c r="E63" s="114"/>
      <c r="F63" s="114"/>
      <c r="G63" s="114"/>
    </row>
    <row r="64" spans="1:11" ht="15" x14ac:dyDescent="0.2">
      <c r="A64" s="114"/>
      <c r="B64" s="114"/>
      <c r="C64" s="114"/>
      <c r="D64" s="114"/>
      <c r="E64" s="114"/>
      <c r="F64" s="114"/>
      <c r="G64" s="114"/>
    </row>
    <row r="65" spans="1:7" ht="15" x14ac:dyDescent="0.2">
      <c r="A65" s="114"/>
      <c r="B65" s="114"/>
      <c r="C65" s="114"/>
      <c r="D65" s="114"/>
      <c r="E65" s="114"/>
      <c r="F65" s="114"/>
      <c r="G65" s="114"/>
    </row>
  </sheetData>
  <mergeCells count="10">
    <mergeCell ref="D1:N1"/>
    <mergeCell ref="A1:B1"/>
    <mergeCell ref="A2:K2"/>
    <mergeCell ref="A3:A4"/>
    <mergeCell ref="B3:B4"/>
    <mergeCell ref="C3:C4"/>
    <mergeCell ref="D3:D4"/>
    <mergeCell ref="E3:G3"/>
    <mergeCell ref="H3:H4"/>
    <mergeCell ref="I3:K3"/>
  </mergeCells>
  <printOptions horizontalCentered="1"/>
  <pageMargins left="0.59055118110236227" right="0.51181102362204722" top="0.51181102362204722" bottom="0.51181102362204722" header="0.51181102362204722" footer="0.31496062992125984"/>
  <pageSetup paperSize="9" scale="57" firstPageNumber="0" fitToHeight="0" orientation="landscape" r:id="rId1"/>
  <headerFooter alignWithMargins="0"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2F28-B1EB-47D4-BEA4-D4BCD4F532F6}">
  <dimension ref="A1:J9"/>
  <sheetViews>
    <sheetView workbookViewId="0">
      <selection sqref="A1:J7"/>
    </sheetView>
  </sheetViews>
  <sheetFormatPr defaultRowHeight="10.5" x14ac:dyDescent="0.25"/>
  <cols>
    <col min="1" max="1" width="11.1406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9.140625" style="1" customWidth="1"/>
    <col min="10" max="10" width="0.28515625" style="1" customWidth="1"/>
    <col min="11" max="256" width="9.140625" style="1"/>
    <col min="257" max="257" width="11.1406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512" width="9.140625" style="1"/>
    <col min="513" max="513" width="11.1406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768" width="9.140625" style="1"/>
    <col min="769" max="769" width="11.1406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1024" width="9.140625" style="1"/>
    <col min="1025" max="1025" width="11.1406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280" width="9.140625" style="1"/>
    <col min="1281" max="1281" width="11.1406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536" width="9.140625" style="1"/>
    <col min="1537" max="1537" width="11.1406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792" width="9.140625" style="1"/>
    <col min="1793" max="1793" width="11.1406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2048" width="9.140625" style="1"/>
    <col min="2049" max="2049" width="11.1406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304" width="9.140625" style="1"/>
    <col min="2305" max="2305" width="11.1406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560" width="9.140625" style="1"/>
    <col min="2561" max="2561" width="11.1406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816" width="9.140625" style="1"/>
    <col min="2817" max="2817" width="11.1406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3072" width="9.140625" style="1"/>
    <col min="3073" max="3073" width="11.1406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328" width="9.140625" style="1"/>
    <col min="3329" max="3329" width="11.1406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584" width="9.140625" style="1"/>
    <col min="3585" max="3585" width="11.1406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840" width="9.140625" style="1"/>
    <col min="3841" max="3841" width="11.1406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4096" width="9.140625" style="1"/>
    <col min="4097" max="4097" width="11.1406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352" width="9.140625" style="1"/>
    <col min="4353" max="4353" width="11.1406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608" width="9.140625" style="1"/>
    <col min="4609" max="4609" width="11.1406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864" width="9.140625" style="1"/>
    <col min="4865" max="4865" width="11.1406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5120" width="9.140625" style="1"/>
    <col min="5121" max="5121" width="11.1406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376" width="9.140625" style="1"/>
    <col min="5377" max="5377" width="11.1406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632" width="9.140625" style="1"/>
    <col min="5633" max="5633" width="11.1406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888" width="9.140625" style="1"/>
    <col min="5889" max="5889" width="11.1406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6144" width="9.140625" style="1"/>
    <col min="6145" max="6145" width="11.1406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400" width="9.140625" style="1"/>
    <col min="6401" max="6401" width="11.1406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656" width="9.140625" style="1"/>
    <col min="6657" max="6657" width="11.1406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912" width="9.140625" style="1"/>
    <col min="6913" max="6913" width="11.1406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7168" width="9.140625" style="1"/>
    <col min="7169" max="7169" width="11.1406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424" width="9.140625" style="1"/>
    <col min="7425" max="7425" width="11.1406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680" width="9.140625" style="1"/>
    <col min="7681" max="7681" width="11.1406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936" width="9.140625" style="1"/>
    <col min="7937" max="7937" width="11.1406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8192" width="9.140625" style="1"/>
    <col min="8193" max="8193" width="11.1406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448" width="9.140625" style="1"/>
    <col min="8449" max="8449" width="11.1406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704" width="9.140625" style="1"/>
    <col min="8705" max="8705" width="11.1406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960" width="9.140625" style="1"/>
    <col min="8961" max="8961" width="11.1406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9216" width="9.140625" style="1"/>
    <col min="9217" max="9217" width="11.1406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472" width="9.140625" style="1"/>
    <col min="9473" max="9473" width="11.1406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728" width="9.140625" style="1"/>
    <col min="9729" max="9729" width="11.1406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984" width="9.140625" style="1"/>
    <col min="9985" max="9985" width="11.1406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10240" width="9.140625" style="1"/>
    <col min="10241" max="10241" width="11.1406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496" width="9.140625" style="1"/>
    <col min="10497" max="10497" width="11.1406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752" width="9.140625" style="1"/>
    <col min="10753" max="10753" width="11.1406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1008" width="9.140625" style="1"/>
    <col min="11009" max="11009" width="11.1406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264" width="9.140625" style="1"/>
    <col min="11265" max="11265" width="11.1406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520" width="9.140625" style="1"/>
    <col min="11521" max="11521" width="11.1406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776" width="9.140625" style="1"/>
    <col min="11777" max="11777" width="11.1406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2032" width="9.140625" style="1"/>
    <col min="12033" max="12033" width="11.1406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288" width="9.140625" style="1"/>
    <col min="12289" max="12289" width="11.1406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544" width="9.140625" style="1"/>
    <col min="12545" max="12545" width="11.1406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800" width="9.140625" style="1"/>
    <col min="12801" max="12801" width="11.1406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3056" width="9.140625" style="1"/>
    <col min="13057" max="13057" width="11.1406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312" width="9.140625" style="1"/>
    <col min="13313" max="13313" width="11.1406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568" width="9.140625" style="1"/>
    <col min="13569" max="13569" width="11.1406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824" width="9.140625" style="1"/>
    <col min="13825" max="13825" width="11.1406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4080" width="9.140625" style="1"/>
    <col min="14081" max="14081" width="11.1406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336" width="9.140625" style="1"/>
    <col min="14337" max="14337" width="11.1406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592" width="9.140625" style="1"/>
    <col min="14593" max="14593" width="11.1406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848" width="9.140625" style="1"/>
    <col min="14849" max="14849" width="11.1406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5104" width="9.140625" style="1"/>
    <col min="15105" max="15105" width="11.1406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360" width="9.140625" style="1"/>
    <col min="15361" max="15361" width="11.1406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616" width="9.140625" style="1"/>
    <col min="15617" max="15617" width="11.1406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872" width="9.140625" style="1"/>
    <col min="15873" max="15873" width="11.1406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6128" width="9.140625" style="1"/>
    <col min="16129" max="16129" width="11.1406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384" width="9.140625" style="1"/>
  </cols>
  <sheetData>
    <row r="1" spans="1:10" ht="33" customHeight="1" x14ac:dyDescent="0.25">
      <c r="A1" s="155" t="s">
        <v>142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25.5" customHeight="1" x14ac:dyDescent="0.25">
      <c r="A2" s="176" t="s">
        <v>110</v>
      </c>
      <c r="B2" s="176"/>
      <c r="C2" s="176"/>
      <c r="D2" s="176"/>
      <c r="E2" s="176"/>
      <c r="F2" s="176"/>
      <c r="G2" s="176"/>
      <c r="H2" s="176"/>
      <c r="I2" s="176"/>
    </row>
    <row r="3" spans="1:10" ht="13.7" customHeight="1" x14ac:dyDescent="0.25">
      <c r="A3" s="142" t="s">
        <v>4</v>
      </c>
      <c r="B3" s="177" t="s">
        <v>5</v>
      </c>
      <c r="C3" s="177"/>
      <c r="D3" s="142" t="s">
        <v>6</v>
      </c>
      <c r="E3" s="142" t="s">
        <v>0</v>
      </c>
      <c r="F3" s="142" t="s">
        <v>7</v>
      </c>
      <c r="G3" s="177" t="s">
        <v>8</v>
      </c>
      <c r="H3" s="177"/>
      <c r="I3" s="142" t="s">
        <v>9</v>
      </c>
    </row>
    <row r="4" spans="1:10" ht="12.75" customHeight="1" x14ac:dyDescent="0.25">
      <c r="A4" s="10" t="s">
        <v>105</v>
      </c>
      <c r="B4" s="178" t="s">
        <v>2</v>
      </c>
      <c r="C4" s="178"/>
      <c r="D4" s="9" t="s">
        <v>2</v>
      </c>
      <c r="E4" s="8" t="s">
        <v>106</v>
      </c>
      <c r="F4" s="143">
        <v>866000</v>
      </c>
      <c r="G4" s="179">
        <v>6151</v>
      </c>
      <c r="H4" s="179"/>
      <c r="I4" s="143">
        <v>872151</v>
      </c>
    </row>
    <row r="5" spans="1:10" ht="12.2" customHeight="1" x14ac:dyDescent="0.25">
      <c r="A5" s="7" t="s">
        <v>2</v>
      </c>
      <c r="B5" s="170" t="s">
        <v>107</v>
      </c>
      <c r="C5" s="170"/>
      <c r="D5" s="6" t="s">
        <v>2</v>
      </c>
      <c r="E5" s="5" t="s">
        <v>108</v>
      </c>
      <c r="F5" s="141">
        <v>5000</v>
      </c>
      <c r="G5" s="171">
        <v>6151</v>
      </c>
      <c r="H5" s="171"/>
      <c r="I5" s="141">
        <v>11151</v>
      </c>
    </row>
    <row r="6" spans="1:10" ht="12.2" customHeight="1" x14ac:dyDescent="0.25">
      <c r="A6" s="4" t="s">
        <v>2</v>
      </c>
      <c r="B6" s="172" t="s">
        <v>2</v>
      </c>
      <c r="C6" s="172"/>
      <c r="D6" s="3" t="s">
        <v>22</v>
      </c>
      <c r="E6" s="2" t="s">
        <v>23</v>
      </c>
      <c r="F6" s="140">
        <v>5000</v>
      </c>
      <c r="G6" s="173">
        <v>6151</v>
      </c>
      <c r="H6" s="173"/>
      <c r="I6" s="140">
        <v>11151</v>
      </c>
    </row>
    <row r="7" spans="1:10" ht="13.7" customHeight="1" x14ac:dyDescent="0.25">
      <c r="A7" s="174" t="s">
        <v>10</v>
      </c>
      <c r="B7" s="174"/>
      <c r="C7" s="174"/>
      <c r="D7" s="174"/>
      <c r="E7" s="174"/>
      <c r="F7" s="153">
        <v>7905470</v>
      </c>
      <c r="G7" s="175">
        <v>6151</v>
      </c>
      <c r="H7" s="175"/>
      <c r="I7" s="153">
        <v>7911621</v>
      </c>
    </row>
    <row r="8" spans="1:10" ht="347.45" customHeight="1" x14ac:dyDescent="0.25"/>
    <row r="9" spans="1:10" ht="13.7" customHeight="1" x14ac:dyDescent="0.25">
      <c r="A9" s="168" t="s">
        <v>11</v>
      </c>
      <c r="B9" s="168"/>
      <c r="H9" s="169" t="s">
        <v>1</v>
      </c>
      <c r="I9" s="169"/>
    </row>
  </sheetData>
  <mergeCells count="14">
    <mergeCell ref="A9:B9"/>
    <mergeCell ref="H9:I9"/>
    <mergeCell ref="A1:J1"/>
    <mergeCell ref="B5:C5"/>
    <mergeCell ref="G5:H5"/>
    <mergeCell ref="B6:C6"/>
    <mergeCell ref="G6:H6"/>
    <mergeCell ref="A7:E7"/>
    <mergeCell ref="G7:H7"/>
    <mergeCell ref="A2:I2"/>
    <mergeCell ref="B3:C3"/>
    <mergeCell ref="G3:H3"/>
    <mergeCell ref="B4:C4"/>
    <mergeCell ref="G4:H4"/>
  </mergeCells>
  <pageMargins left="0.39" right="0.39" top="0.39" bottom="0.39" header="0" footer="0"/>
  <pageSetup paperSize="9" orientation="landscape" horizontalDpi="300" verticalDpi="300" r:id="rId1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D614-535A-48F7-9EC9-C0EA2A7E0EDD}">
  <dimension ref="A1:J46"/>
  <sheetViews>
    <sheetView workbookViewId="0">
      <selection activeCell="E45" sqref="E45"/>
    </sheetView>
  </sheetViews>
  <sheetFormatPr defaultRowHeight="10.5" x14ac:dyDescent="0.25"/>
  <cols>
    <col min="1" max="1" width="11.1406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8.7109375" style="1" customWidth="1"/>
    <col min="10" max="10" width="9.140625" style="1" hidden="1" customWidth="1"/>
    <col min="11" max="256" width="9.140625" style="1"/>
    <col min="257" max="257" width="11.1406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512" width="9.140625" style="1"/>
    <col min="513" max="513" width="11.1406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768" width="9.140625" style="1"/>
    <col min="769" max="769" width="11.1406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1024" width="9.140625" style="1"/>
    <col min="1025" max="1025" width="11.1406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280" width="9.140625" style="1"/>
    <col min="1281" max="1281" width="11.1406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536" width="9.140625" style="1"/>
    <col min="1537" max="1537" width="11.1406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792" width="9.140625" style="1"/>
    <col min="1793" max="1793" width="11.1406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2048" width="9.140625" style="1"/>
    <col min="2049" max="2049" width="11.1406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304" width="9.140625" style="1"/>
    <col min="2305" max="2305" width="11.1406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560" width="9.140625" style="1"/>
    <col min="2561" max="2561" width="11.1406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816" width="9.140625" style="1"/>
    <col min="2817" max="2817" width="11.1406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3072" width="9.140625" style="1"/>
    <col min="3073" max="3073" width="11.1406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328" width="9.140625" style="1"/>
    <col min="3329" max="3329" width="11.1406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584" width="9.140625" style="1"/>
    <col min="3585" max="3585" width="11.1406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840" width="9.140625" style="1"/>
    <col min="3841" max="3841" width="11.1406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4096" width="9.140625" style="1"/>
    <col min="4097" max="4097" width="11.1406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352" width="9.140625" style="1"/>
    <col min="4353" max="4353" width="11.1406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608" width="9.140625" style="1"/>
    <col min="4609" max="4609" width="11.1406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864" width="9.140625" style="1"/>
    <col min="4865" max="4865" width="11.1406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5120" width="9.140625" style="1"/>
    <col min="5121" max="5121" width="11.1406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376" width="9.140625" style="1"/>
    <col min="5377" max="5377" width="11.1406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632" width="9.140625" style="1"/>
    <col min="5633" max="5633" width="11.1406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888" width="9.140625" style="1"/>
    <col min="5889" max="5889" width="11.1406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6144" width="9.140625" style="1"/>
    <col min="6145" max="6145" width="11.1406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400" width="9.140625" style="1"/>
    <col min="6401" max="6401" width="11.1406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656" width="9.140625" style="1"/>
    <col min="6657" max="6657" width="11.1406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912" width="9.140625" style="1"/>
    <col min="6913" max="6913" width="11.1406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7168" width="9.140625" style="1"/>
    <col min="7169" max="7169" width="11.1406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424" width="9.140625" style="1"/>
    <col min="7425" max="7425" width="11.1406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680" width="9.140625" style="1"/>
    <col min="7681" max="7681" width="11.1406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936" width="9.140625" style="1"/>
    <col min="7937" max="7937" width="11.1406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8192" width="9.140625" style="1"/>
    <col min="8193" max="8193" width="11.1406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448" width="9.140625" style="1"/>
    <col min="8449" max="8449" width="11.1406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704" width="9.140625" style="1"/>
    <col min="8705" max="8705" width="11.1406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960" width="9.140625" style="1"/>
    <col min="8961" max="8961" width="11.1406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9216" width="9.140625" style="1"/>
    <col min="9217" max="9217" width="11.1406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472" width="9.140625" style="1"/>
    <col min="9473" max="9473" width="11.1406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728" width="9.140625" style="1"/>
    <col min="9729" max="9729" width="11.1406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984" width="9.140625" style="1"/>
    <col min="9985" max="9985" width="11.1406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10240" width="9.140625" style="1"/>
    <col min="10241" max="10241" width="11.1406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496" width="9.140625" style="1"/>
    <col min="10497" max="10497" width="11.1406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752" width="9.140625" style="1"/>
    <col min="10753" max="10753" width="11.1406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1008" width="9.140625" style="1"/>
    <col min="11009" max="11009" width="11.1406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264" width="9.140625" style="1"/>
    <col min="11265" max="11265" width="11.1406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520" width="9.140625" style="1"/>
    <col min="11521" max="11521" width="11.1406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776" width="9.140625" style="1"/>
    <col min="11777" max="11777" width="11.1406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2032" width="9.140625" style="1"/>
    <col min="12033" max="12033" width="11.1406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288" width="9.140625" style="1"/>
    <col min="12289" max="12289" width="11.1406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544" width="9.140625" style="1"/>
    <col min="12545" max="12545" width="11.1406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800" width="9.140625" style="1"/>
    <col min="12801" max="12801" width="11.1406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3056" width="9.140625" style="1"/>
    <col min="13057" max="13057" width="11.1406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312" width="9.140625" style="1"/>
    <col min="13313" max="13313" width="11.1406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568" width="9.140625" style="1"/>
    <col min="13569" max="13569" width="11.1406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824" width="9.140625" style="1"/>
    <col min="13825" max="13825" width="11.1406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4080" width="9.140625" style="1"/>
    <col min="14081" max="14081" width="11.1406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336" width="9.140625" style="1"/>
    <col min="14337" max="14337" width="11.1406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592" width="9.140625" style="1"/>
    <col min="14593" max="14593" width="11.1406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848" width="9.140625" style="1"/>
    <col min="14849" max="14849" width="11.1406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5104" width="9.140625" style="1"/>
    <col min="15105" max="15105" width="11.1406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360" width="9.140625" style="1"/>
    <col min="15361" max="15361" width="11.1406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616" width="9.140625" style="1"/>
    <col min="15617" max="15617" width="11.1406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872" width="9.140625" style="1"/>
    <col min="15873" max="15873" width="11.1406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6128" width="9.140625" style="1"/>
    <col min="16129" max="16129" width="11.1406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384" width="9.140625" style="1"/>
  </cols>
  <sheetData>
    <row r="1" spans="1:10" ht="34.5" customHeight="1" x14ac:dyDescent="0.25">
      <c r="A1" s="155" t="s">
        <v>141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27" customHeight="1" x14ac:dyDescent="0.25">
      <c r="A2" s="176" t="s">
        <v>12</v>
      </c>
      <c r="B2" s="176"/>
      <c r="C2" s="176"/>
      <c r="D2" s="176"/>
      <c r="E2" s="176"/>
      <c r="F2" s="176"/>
      <c r="G2" s="176"/>
      <c r="H2" s="176"/>
      <c r="I2" s="176"/>
    </row>
    <row r="3" spans="1:10" ht="13.7" customHeight="1" x14ac:dyDescent="0.25">
      <c r="A3" s="148" t="s">
        <v>4</v>
      </c>
      <c r="B3" s="177" t="s">
        <v>5</v>
      </c>
      <c r="C3" s="177"/>
      <c r="D3" s="148" t="s">
        <v>6</v>
      </c>
      <c r="E3" s="148" t="s">
        <v>0</v>
      </c>
      <c r="F3" s="148" t="s">
        <v>7</v>
      </c>
      <c r="G3" s="177" t="s">
        <v>8</v>
      </c>
      <c r="H3" s="177"/>
      <c r="I3" s="148" t="s">
        <v>9</v>
      </c>
    </row>
    <row r="4" spans="1:10" ht="12.75" customHeight="1" x14ac:dyDescent="0.25">
      <c r="A4" s="10" t="s">
        <v>117</v>
      </c>
      <c r="B4" s="178" t="s">
        <v>2</v>
      </c>
      <c r="C4" s="178"/>
      <c r="D4" s="9" t="s">
        <v>2</v>
      </c>
      <c r="E4" s="8" t="s">
        <v>118</v>
      </c>
      <c r="F4" s="149">
        <v>15978802.310000001</v>
      </c>
      <c r="G4" s="179">
        <v>45680</v>
      </c>
      <c r="H4" s="179"/>
      <c r="I4" s="149">
        <v>16024482.310000001</v>
      </c>
    </row>
    <row r="5" spans="1:10" ht="12.2" customHeight="1" x14ac:dyDescent="0.25">
      <c r="A5" s="7" t="s">
        <v>2</v>
      </c>
      <c r="B5" s="170" t="s">
        <v>119</v>
      </c>
      <c r="C5" s="170"/>
      <c r="D5" s="6" t="s">
        <v>2</v>
      </c>
      <c r="E5" s="5" t="s">
        <v>120</v>
      </c>
      <c r="F5" s="151">
        <v>10546987.51</v>
      </c>
      <c r="G5" s="171">
        <v>45680</v>
      </c>
      <c r="H5" s="171"/>
      <c r="I5" s="151">
        <v>10592667.51</v>
      </c>
    </row>
    <row r="6" spans="1:10" ht="12.2" customHeight="1" x14ac:dyDescent="0.25">
      <c r="A6" s="4" t="s">
        <v>2</v>
      </c>
      <c r="B6" s="172" t="s">
        <v>2</v>
      </c>
      <c r="C6" s="172"/>
      <c r="D6" s="3" t="s">
        <v>27</v>
      </c>
      <c r="E6" s="2" t="s">
        <v>26</v>
      </c>
      <c r="F6" s="150">
        <v>280000</v>
      </c>
      <c r="G6" s="173">
        <v>45680</v>
      </c>
      <c r="H6" s="173"/>
      <c r="I6" s="150">
        <v>325680</v>
      </c>
    </row>
    <row r="7" spans="1:10" ht="12.2" customHeight="1" x14ac:dyDescent="0.25">
      <c r="A7" s="7" t="s">
        <v>2</v>
      </c>
      <c r="B7" s="170" t="s">
        <v>121</v>
      </c>
      <c r="C7" s="170"/>
      <c r="D7" s="6" t="s">
        <v>2</v>
      </c>
      <c r="E7" s="5" t="s">
        <v>122</v>
      </c>
      <c r="F7" s="151">
        <v>43500</v>
      </c>
      <c r="G7" s="171">
        <v>0</v>
      </c>
      <c r="H7" s="171"/>
      <c r="I7" s="151">
        <v>43500</v>
      </c>
    </row>
    <row r="8" spans="1:10" ht="12.2" customHeight="1" x14ac:dyDescent="0.25">
      <c r="A8" s="4" t="s">
        <v>2</v>
      </c>
      <c r="B8" s="172" t="s">
        <v>2</v>
      </c>
      <c r="C8" s="172"/>
      <c r="D8" s="3" t="s">
        <v>123</v>
      </c>
      <c r="E8" s="2" t="s">
        <v>124</v>
      </c>
      <c r="F8" s="150">
        <v>1450</v>
      </c>
      <c r="G8" s="173">
        <v>450</v>
      </c>
      <c r="H8" s="173"/>
      <c r="I8" s="150">
        <v>1900</v>
      </c>
    </row>
    <row r="9" spans="1:10" ht="12.2" customHeight="1" x14ac:dyDescent="0.25">
      <c r="A9" s="4" t="s">
        <v>2</v>
      </c>
      <c r="B9" s="172" t="s">
        <v>2</v>
      </c>
      <c r="C9" s="172"/>
      <c r="D9" s="3" t="s">
        <v>125</v>
      </c>
      <c r="E9" s="2" t="s">
        <v>126</v>
      </c>
      <c r="F9" s="150">
        <v>150</v>
      </c>
      <c r="G9" s="173">
        <v>50</v>
      </c>
      <c r="H9" s="173"/>
      <c r="I9" s="150">
        <v>200</v>
      </c>
    </row>
    <row r="10" spans="1:10" ht="12.2" customHeight="1" x14ac:dyDescent="0.25">
      <c r="A10" s="4" t="s">
        <v>2</v>
      </c>
      <c r="B10" s="172" t="s">
        <v>2</v>
      </c>
      <c r="C10" s="172"/>
      <c r="D10" s="3" t="s">
        <v>127</v>
      </c>
      <c r="E10" s="2" t="s">
        <v>128</v>
      </c>
      <c r="F10" s="150">
        <v>14000</v>
      </c>
      <c r="G10" s="173">
        <v>-500</v>
      </c>
      <c r="H10" s="173"/>
      <c r="I10" s="150">
        <v>13500</v>
      </c>
    </row>
    <row r="11" spans="1:10" ht="26.25" customHeight="1" x14ac:dyDescent="0.25">
      <c r="A11" s="10" t="s">
        <v>16</v>
      </c>
      <c r="B11" s="178" t="s">
        <v>2</v>
      </c>
      <c r="C11" s="178"/>
      <c r="D11" s="9" t="s">
        <v>2</v>
      </c>
      <c r="E11" s="8" t="s">
        <v>17</v>
      </c>
      <c r="F11" s="149">
        <v>6664900</v>
      </c>
      <c r="G11" s="179">
        <v>0</v>
      </c>
      <c r="H11" s="179"/>
      <c r="I11" s="149">
        <v>6664900</v>
      </c>
    </row>
    <row r="12" spans="1:10" ht="12.2" customHeight="1" x14ac:dyDescent="0.25">
      <c r="A12" s="7" t="s">
        <v>2</v>
      </c>
      <c r="B12" s="170" t="s">
        <v>42</v>
      </c>
      <c r="C12" s="170"/>
      <c r="D12" s="6" t="s">
        <v>2</v>
      </c>
      <c r="E12" s="5" t="s">
        <v>43</v>
      </c>
      <c r="F12" s="151">
        <v>605000</v>
      </c>
      <c r="G12" s="171">
        <v>0</v>
      </c>
      <c r="H12" s="171"/>
      <c r="I12" s="151">
        <v>605000</v>
      </c>
    </row>
    <row r="13" spans="1:10" ht="21.6" customHeight="1" x14ac:dyDescent="0.25">
      <c r="A13" s="4" t="s">
        <v>2</v>
      </c>
      <c r="B13" s="172" t="s">
        <v>2</v>
      </c>
      <c r="C13" s="172"/>
      <c r="D13" s="3" t="s">
        <v>44</v>
      </c>
      <c r="E13" s="2" t="s">
        <v>45</v>
      </c>
      <c r="F13" s="150">
        <v>185000</v>
      </c>
      <c r="G13" s="173">
        <v>-185000</v>
      </c>
      <c r="H13" s="173"/>
      <c r="I13" s="150">
        <v>0</v>
      </c>
    </row>
    <row r="14" spans="1:10" ht="30.75" customHeight="1" x14ac:dyDescent="0.25">
      <c r="A14" s="4" t="s">
        <v>2</v>
      </c>
      <c r="B14" s="172" t="s">
        <v>2</v>
      </c>
      <c r="C14" s="172"/>
      <c r="D14" s="3" t="s">
        <v>95</v>
      </c>
      <c r="E14" s="2" t="s">
        <v>96</v>
      </c>
      <c r="F14" s="150">
        <v>0</v>
      </c>
      <c r="G14" s="173">
        <v>185000</v>
      </c>
      <c r="H14" s="173"/>
      <c r="I14" s="150">
        <v>185000</v>
      </c>
    </row>
    <row r="15" spans="1:10" ht="12.2" customHeight="1" x14ac:dyDescent="0.25">
      <c r="A15" s="4" t="s">
        <v>2</v>
      </c>
      <c r="B15" s="172" t="s">
        <v>2</v>
      </c>
      <c r="C15" s="172"/>
      <c r="D15" s="3" t="s">
        <v>129</v>
      </c>
      <c r="E15" s="2" t="s">
        <v>130</v>
      </c>
      <c r="F15" s="150">
        <v>6000</v>
      </c>
      <c r="G15" s="173">
        <v>-5900</v>
      </c>
      <c r="H15" s="173"/>
      <c r="I15" s="150">
        <v>100</v>
      </c>
    </row>
    <row r="16" spans="1:10" ht="12.2" customHeight="1" x14ac:dyDescent="0.25">
      <c r="A16" s="4" t="s">
        <v>2</v>
      </c>
      <c r="B16" s="172" t="s">
        <v>2</v>
      </c>
      <c r="C16" s="172"/>
      <c r="D16" s="3" t="s">
        <v>18</v>
      </c>
      <c r="E16" s="2" t="s">
        <v>19</v>
      </c>
      <c r="F16" s="150">
        <v>35000</v>
      </c>
      <c r="G16" s="173">
        <v>34700</v>
      </c>
      <c r="H16" s="173"/>
      <c r="I16" s="150">
        <v>69700</v>
      </c>
    </row>
    <row r="17" spans="1:9" ht="12.2" customHeight="1" x14ac:dyDescent="0.25">
      <c r="A17" s="4" t="s">
        <v>2</v>
      </c>
      <c r="B17" s="172" t="s">
        <v>2</v>
      </c>
      <c r="C17" s="172"/>
      <c r="D17" s="3" t="s">
        <v>14</v>
      </c>
      <c r="E17" s="2" t="s">
        <v>15</v>
      </c>
      <c r="F17" s="150">
        <v>9000</v>
      </c>
      <c r="G17" s="173">
        <v>-8900</v>
      </c>
      <c r="H17" s="173"/>
      <c r="I17" s="150">
        <v>100</v>
      </c>
    </row>
    <row r="18" spans="1:9" ht="12.2" customHeight="1" x14ac:dyDescent="0.25">
      <c r="A18" s="4" t="s">
        <v>2</v>
      </c>
      <c r="B18" s="172" t="s">
        <v>2</v>
      </c>
      <c r="C18" s="172"/>
      <c r="D18" s="3" t="s">
        <v>101</v>
      </c>
      <c r="E18" s="2" t="s">
        <v>102</v>
      </c>
      <c r="F18" s="150">
        <v>20000</v>
      </c>
      <c r="G18" s="173">
        <v>-19900</v>
      </c>
      <c r="H18" s="173"/>
      <c r="I18" s="150">
        <v>100</v>
      </c>
    </row>
    <row r="19" spans="1:9" ht="12.2" customHeight="1" x14ac:dyDescent="0.25">
      <c r="A19" s="10" t="s">
        <v>20</v>
      </c>
      <c r="B19" s="178" t="s">
        <v>2</v>
      </c>
      <c r="C19" s="178"/>
      <c r="D19" s="9" t="s">
        <v>2</v>
      </c>
      <c r="E19" s="8" t="s">
        <v>21</v>
      </c>
      <c r="F19" s="149">
        <v>30767758.809999999</v>
      </c>
      <c r="G19" s="179">
        <v>12178</v>
      </c>
      <c r="H19" s="179"/>
      <c r="I19" s="149">
        <v>30779936.809999999</v>
      </c>
    </row>
    <row r="20" spans="1:9" ht="12.2" customHeight="1" x14ac:dyDescent="0.25">
      <c r="A20" s="7" t="s">
        <v>2</v>
      </c>
      <c r="B20" s="170" t="s">
        <v>131</v>
      </c>
      <c r="C20" s="170"/>
      <c r="D20" s="6" t="s">
        <v>2</v>
      </c>
      <c r="E20" s="5" t="s">
        <v>132</v>
      </c>
      <c r="F20" s="151">
        <v>2072482</v>
      </c>
      <c r="G20" s="171">
        <v>0</v>
      </c>
      <c r="H20" s="171"/>
      <c r="I20" s="151">
        <v>2072482</v>
      </c>
    </row>
    <row r="21" spans="1:9" ht="12.2" customHeight="1" x14ac:dyDescent="0.25">
      <c r="A21" s="4" t="s">
        <v>2</v>
      </c>
      <c r="B21" s="172" t="s">
        <v>2</v>
      </c>
      <c r="C21" s="172"/>
      <c r="D21" s="3" t="s">
        <v>18</v>
      </c>
      <c r="E21" s="2" t="s">
        <v>19</v>
      </c>
      <c r="F21" s="150">
        <v>11600</v>
      </c>
      <c r="G21" s="173">
        <v>1000</v>
      </c>
      <c r="H21" s="173"/>
      <c r="I21" s="150">
        <v>12600</v>
      </c>
    </row>
    <row r="22" spans="1:9" ht="12.2" customHeight="1" x14ac:dyDescent="0.25">
      <c r="A22" s="4" t="s">
        <v>2</v>
      </c>
      <c r="B22" s="172" t="s">
        <v>2</v>
      </c>
      <c r="C22" s="172"/>
      <c r="D22" s="3" t="s">
        <v>14</v>
      </c>
      <c r="E22" s="2" t="s">
        <v>15</v>
      </c>
      <c r="F22" s="150">
        <v>14500</v>
      </c>
      <c r="G22" s="173">
        <v>-1000</v>
      </c>
      <c r="H22" s="173"/>
      <c r="I22" s="150">
        <v>13500</v>
      </c>
    </row>
    <row r="23" spans="1:9" ht="12.2" customHeight="1" x14ac:dyDescent="0.25">
      <c r="A23" s="7" t="s">
        <v>2</v>
      </c>
      <c r="B23" s="170" t="s">
        <v>133</v>
      </c>
      <c r="C23" s="170"/>
      <c r="D23" s="6" t="s">
        <v>2</v>
      </c>
      <c r="E23" s="5" t="s">
        <v>134</v>
      </c>
      <c r="F23" s="151">
        <v>8203068.2800000003</v>
      </c>
      <c r="G23" s="171">
        <v>29096.79</v>
      </c>
      <c r="H23" s="171"/>
      <c r="I23" s="151">
        <v>8232165.0700000003</v>
      </c>
    </row>
    <row r="24" spans="1:9" ht="12.2" customHeight="1" x14ac:dyDescent="0.25">
      <c r="A24" s="4" t="s">
        <v>2</v>
      </c>
      <c r="B24" s="172" t="s">
        <v>2</v>
      </c>
      <c r="C24" s="172"/>
      <c r="D24" s="3" t="s">
        <v>18</v>
      </c>
      <c r="E24" s="2" t="s">
        <v>19</v>
      </c>
      <c r="F24" s="150">
        <v>345220</v>
      </c>
      <c r="G24" s="173">
        <v>30000</v>
      </c>
      <c r="H24" s="173"/>
      <c r="I24" s="150">
        <v>375220</v>
      </c>
    </row>
    <row r="25" spans="1:9" ht="12.2" customHeight="1" x14ac:dyDescent="0.25">
      <c r="A25" s="4" t="s">
        <v>2</v>
      </c>
      <c r="B25" s="172" t="s">
        <v>2</v>
      </c>
      <c r="C25" s="172"/>
      <c r="D25" s="3" t="s">
        <v>135</v>
      </c>
      <c r="E25" s="2" t="s">
        <v>136</v>
      </c>
      <c r="F25" s="150">
        <v>14706</v>
      </c>
      <c r="G25" s="173">
        <v>-903.21</v>
      </c>
      <c r="H25" s="173"/>
      <c r="I25" s="150">
        <v>13802.79</v>
      </c>
    </row>
    <row r="26" spans="1:9" ht="21.6" customHeight="1" x14ac:dyDescent="0.25">
      <c r="A26" s="7" t="s">
        <v>2</v>
      </c>
      <c r="B26" s="170" t="s">
        <v>39</v>
      </c>
      <c r="C26" s="170"/>
      <c r="D26" s="6" t="s">
        <v>2</v>
      </c>
      <c r="E26" s="5" t="s">
        <v>40</v>
      </c>
      <c r="F26" s="151">
        <v>1312131</v>
      </c>
      <c r="G26" s="171">
        <v>12178</v>
      </c>
      <c r="H26" s="171"/>
      <c r="I26" s="151">
        <v>1324309</v>
      </c>
    </row>
    <row r="27" spans="1:9" ht="12.2" customHeight="1" x14ac:dyDescent="0.25">
      <c r="A27" s="4" t="s">
        <v>2</v>
      </c>
      <c r="B27" s="172" t="s">
        <v>2</v>
      </c>
      <c r="C27" s="172"/>
      <c r="D27" s="3" t="s">
        <v>97</v>
      </c>
      <c r="E27" s="2" t="s">
        <v>98</v>
      </c>
      <c r="F27" s="150">
        <v>4000</v>
      </c>
      <c r="G27" s="173">
        <v>12178</v>
      </c>
      <c r="H27" s="173"/>
      <c r="I27" s="150">
        <v>16178</v>
      </c>
    </row>
    <row r="28" spans="1:9" ht="12.2" customHeight="1" x14ac:dyDescent="0.25">
      <c r="A28" s="7" t="s">
        <v>2</v>
      </c>
      <c r="B28" s="170" t="s">
        <v>137</v>
      </c>
      <c r="C28" s="170"/>
      <c r="D28" s="6" t="s">
        <v>2</v>
      </c>
      <c r="E28" s="5" t="s">
        <v>25</v>
      </c>
      <c r="F28" s="151">
        <v>8344570.1299999999</v>
      </c>
      <c r="G28" s="171">
        <v>-29096.79</v>
      </c>
      <c r="H28" s="171"/>
      <c r="I28" s="151">
        <v>8315473.3399999999</v>
      </c>
    </row>
    <row r="29" spans="1:9" ht="12.2" customHeight="1" x14ac:dyDescent="0.25">
      <c r="A29" s="4" t="s">
        <v>2</v>
      </c>
      <c r="B29" s="172" t="s">
        <v>2</v>
      </c>
      <c r="C29" s="172"/>
      <c r="D29" s="3" t="s">
        <v>144</v>
      </c>
      <c r="E29" s="2" t="s">
        <v>145</v>
      </c>
      <c r="F29" s="150">
        <v>265340.65999999997</v>
      </c>
      <c r="G29" s="173">
        <v>-30000</v>
      </c>
      <c r="H29" s="173"/>
      <c r="I29" s="150">
        <v>235340.66</v>
      </c>
    </row>
    <row r="30" spans="1:9" ht="12.2" customHeight="1" x14ac:dyDescent="0.25">
      <c r="A30" s="4" t="s">
        <v>2</v>
      </c>
      <c r="B30" s="172" t="s">
        <v>2</v>
      </c>
      <c r="C30" s="172"/>
      <c r="D30" s="3" t="s">
        <v>138</v>
      </c>
      <c r="E30" s="2" t="s">
        <v>19</v>
      </c>
      <c r="F30" s="150">
        <v>9632.2199999999993</v>
      </c>
      <c r="G30" s="173">
        <v>903.21</v>
      </c>
      <c r="H30" s="173"/>
      <c r="I30" s="150">
        <v>10535.43</v>
      </c>
    </row>
    <row r="31" spans="1:9" ht="12.2" customHeight="1" x14ac:dyDescent="0.25">
      <c r="A31" s="10" t="s">
        <v>92</v>
      </c>
      <c r="B31" s="178" t="s">
        <v>2</v>
      </c>
      <c r="C31" s="178"/>
      <c r="D31" s="9" t="s">
        <v>2</v>
      </c>
      <c r="E31" s="8" t="s">
        <v>93</v>
      </c>
      <c r="F31" s="149">
        <v>5395533.5</v>
      </c>
      <c r="G31" s="179">
        <v>-40100</v>
      </c>
      <c r="H31" s="179"/>
      <c r="I31" s="149">
        <v>5355433.5</v>
      </c>
    </row>
    <row r="32" spans="1:9" ht="12.2" customHeight="1" x14ac:dyDescent="0.25">
      <c r="A32" s="7" t="s">
        <v>2</v>
      </c>
      <c r="B32" s="170" t="s">
        <v>99</v>
      </c>
      <c r="C32" s="170"/>
      <c r="D32" s="6" t="s">
        <v>2</v>
      </c>
      <c r="E32" s="5" t="s">
        <v>100</v>
      </c>
      <c r="F32" s="151">
        <v>1644057.5</v>
      </c>
      <c r="G32" s="171">
        <v>-27100</v>
      </c>
      <c r="H32" s="171"/>
      <c r="I32" s="151">
        <v>1616957.5</v>
      </c>
    </row>
    <row r="33" spans="1:9" ht="12.2" customHeight="1" x14ac:dyDescent="0.25">
      <c r="A33" s="4" t="s">
        <v>2</v>
      </c>
      <c r="B33" s="172" t="s">
        <v>2</v>
      </c>
      <c r="C33" s="172"/>
      <c r="D33" s="3" t="s">
        <v>18</v>
      </c>
      <c r="E33" s="2" t="s">
        <v>19</v>
      </c>
      <c r="F33" s="150">
        <v>10000</v>
      </c>
      <c r="G33" s="173">
        <v>-10000</v>
      </c>
      <c r="H33" s="173"/>
      <c r="I33" s="150">
        <v>0</v>
      </c>
    </row>
    <row r="34" spans="1:9" ht="12.2" customHeight="1" x14ac:dyDescent="0.25">
      <c r="A34" s="4" t="s">
        <v>2</v>
      </c>
      <c r="B34" s="172" t="s">
        <v>2</v>
      </c>
      <c r="C34" s="172"/>
      <c r="D34" s="3" t="s">
        <v>27</v>
      </c>
      <c r="E34" s="2" t="s">
        <v>26</v>
      </c>
      <c r="F34" s="150">
        <v>1634057.5</v>
      </c>
      <c r="G34" s="173">
        <v>-40100</v>
      </c>
      <c r="H34" s="173"/>
      <c r="I34" s="150">
        <v>1593957.5</v>
      </c>
    </row>
    <row r="35" spans="1:9" ht="12.2" customHeight="1" x14ac:dyDescent="0.25">
      <c r="A35" s="4" t="s">
        <v>2</v>
      </c>
      <c r="B35" s="172" t="s">
        <v>2</v>
      </c>
      <c r="C35" s="172"/>
      <c r="D35" s="3" t="s">
        <v>101</v>
      </c>
      <c r="E35" s="2" t="s">
        <v>102</v>
      </c>
      <c r="F35" s="150">
        <v>0</v>
      </c>
      <c r="G35" s="173">
        <v>23000</v>
      </c>
      <c r="H35" s="173"/>
      <c r="I35" s="150">
        <v>23000</v>
      </c>
    </row>
    <row r="36" spans="1:9" ht="12.2" customHeight="1" x14ac:dyDescent="0.25">
      <c r="A36" s="7" t="s">
        <v>2</v>
      </c>
      <c r="B36" s="170" t="s">
        <v>94</v>
      </c>
      <c r="C36" s="170"/>
      <c r="D36" s="6" t="s">
        <v>2</v>
      </c>
      <c r="E36" s="5" t="s">
        <v>25</v>
      </c>
      <c r="F36" s="151">
        <v>1341876</v>
      </c>
      <c r="G36" s="171">
        <v>-13000</v>
      </c>
      <c r="H36" s="171"/>
      <c r="I36" s="151">
        <v>1328876</v>
      </c>
    </row>
    <row r="37" spans="1:9" ht="21.6" customHeight="1" x14ac:dyDescent="0.25">
      <c r="A37" s="4" t="s">
        <v>2</v>
      </c>
      <c r="B37" s="172" t="s">
        <v>2</v>
      </c>
      <c r="C37" s="172"/>
      <c r="D37" s="3" t="s">
        <v>103</v>
      </c>
      <c r="E37" s="2" t="s">
        <v>104</v>
      </c>
      <c r="F37" s="150">
        <v>160000</v>
      </c>
      <c r="G37" s="173">
        <v>-13000</v>
      </c>
      <c r="H37" s="173"/>
      <c r="I37" s="150">
        <v>147000</v>
      </c>
    </row>
    <row r="38" spans="1:9" ht="12.2" customHeight="1" x14ac:dyDescent="0.25">
      <c r="A38" s="10" t="s">
        <v>105</v>
      </c>
      <c r="B38" s="178" t="s">
        <v>2</v>
      </c>
      <c r="C38" s="178"/>
      <c r="D38" s="9" t="s">
        <v>2</v>
      </c>
      <c r="E38" s="8" t="s">
        <v>106</v>
      </c>
      <c r="F38" s="149">
        <v>10953197.609999999</v>
      </c>
      <c r="G38" s="179">
        <v>1</v>
      </c>
      <c r="H38" s="179"/>
      <c r="I38" s="149">
        <v>10953198.609999999</v>
      </c>
    </row>
    <row r="39" spans="1:9" ht="12.2" customHeight="1" x14ac:dyDescent="0.25">
      <c r="A39" s="7" t="s">
        <v>2</v>
      </c>
      <c r="B39" s="170" t="s">
        <v>107</v>
      </c>
      <c r="C39" s="170"/>
      <c r="D39" s="6" t="s">
        <v>2</v>
      </c>
      <c r="E39" s="5" t="s">
        <v>108</v>
      </c>
      <c r="F39" s="151">
        <v>971741.61</v>
      </c>
      <c r="G39" s="171">
        <v>1</v>
      </c>
      <c r="H39" s="171"/>
      <c r="I39" s="151">
        <v>971742.61</v>
      </c>
    </row>
    <row r="40" spans="1:9" ht="12.2" customHeight="1" x14ac:dyDescent="0.25">
      <c r="A40" s="4" t="s">
        <v>2</v>
      </c>
      <c r="B40" s="172" t="s">
        <v>2</v>
      </c>
      <c r="C40" s="172"/>
      <c r="D40" s="3" t="s">
        <v>22</v>
      </c>
      <c r="E40" s="2" t="s">
        <v>23</v>
      </c>
      <c r="F40" s="150">
        <v>5000</v>
      </c>
      <c r="G40" s="173">
        <v>6151</v>
      </c>
      <c r="H40" s="173"/>
      <c r="I40" s="150">
        <v>11151</v>
      </c>
    </row>
    <row r="41" spans="1:9" ht="12.2" customHeight="1" x14ac:dyDescent="0.25">
      <c r="A41" s="4" t="s">
        <v>2</v>
      </c>
      <c r="B41" s="172" t="s">
        <v>2</v>
      </c>
      <c r="C41" s="172"/>
      <c r="D41" s="3" t="s">
        <v>14</v>
      </c>
      <c r="E41" s="2" t="s">
        <v>15</v>
      </c>
      <c r="F41" s="150">
        <v>18000</v>
      </c>
      <c r="G41" s="173">
        <v>-1050</v>
      </c>
      <c r="H41" s="173"/>
      <c r="I41" s="150">
        <v>16950</v>
      </c>
    </row>
    <row r="42" spans="1:9" ht="12.2" customHeight="1" x14ac:dyDescent="0.25">
      <c r="A42" s="4" t="s">
        <v>2</v>
      </c>
      <c r="B42" s="172" t="s">
        <v>2</v>
      </c>
      <c r="C42" s="172"/>
      <c r="D42" s="3" t="s">
        <v>34</v>
      </c>
      <c r="E42" s="2" t="s">
        <v>35</v>
      </c>
      <c r="F42" s="150">
        <v>0</v>
      </c>
      <c r="G42" s="173">
        <v>1050</v>
      </c>
      <c r="H42" s="173"/>
      <c r="I42" s="150">
        <v>1050</v>
      </c>
    </row>
    <row r="43" spans="1:9" ht="12.2" customHeight="1" x14ac:dyDescent="0.25">
      <c r="A43" s="4" t="s">
        <v>2</v>
      </c>
      <c r="B43" s="172" t="s">
        <v>2</v>
      </c>
      <c r="C43" s="172"/>
      <c r="D43" s="3" t="s">
        <v>27</v>
      </c>
      <c r="E43" s="2" t="s">
        <v>26</v>
      </c>
      <c r="F43" s="150">
        <v>448725</v>
      </c>
      <c r="G43" s="173">
        <v>-6150</v>
      </c>
      <c r="H43" s="173"/>
      <c r="I43" s="150">
        <v>442575</v>
      </c>
    </row>
    <row r="44" spans="1:9" ht="13.7" customHeight="1" x14ac:dyDescent="0.25">
      <c r="A44" s="174" t="s">
        <v>10</v>
      </c>
      <c r="B44" s="174"/>
      <c r="C44" s="174"/>
      <c r="D44" s="174"/>
      <c r="E44" s="174"/>
      <c r="F44" s="154">
        <v>100604483.19</v>
      </c>
      <c r="G44" s="175">
        <v>17759</v>
      </c>
      <c r="H44" s="175"/>
      <c r="I44" s="154">
        <v>100622242.19</v>
      </c>
    </row>
    <row r="45" spans="1:9" ht="305.45" customHeight="1" x14ac:dyDescent="0.25"/>
    <row r="46" spans="1:9" ht="13.7" customHeight="1" x14ac:dyDescent="0.25">
      <c r="A46" s="168" t="s">
        <v>11</v>
      </c>
      <c r="B46" s="168"/>
      <c r="H46" s="169" t="s">
        <v>139</v>
      </c>
      <c r="I46" s="169"/>
    </row>
  </sheetData>
  <mergeCells count="88">
    <mergeCell ref="A1:J1"/>
    <mergeCell ref="A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32:C32"/>
    <mergeCell ref="G32:H32"/>
    <mergeCell ref="B33:C33"/>
    <mergeCell ref="G33:H33"/>
    <mergeCell ref="B29:C29"/>
    <mergeCell ref="G29:H29"/>
    <mergeCell ref="B30:C30"/>
    <mergeCell ref="G30:H30"/>
    <mergeCell ref="B31:C31"/>
    <mergeCell ref="G31:H31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B40:C40"/>
    <mergeCell ref="G40:H40"/>
    <mergeCell ref="B41:C41"/>
    <mergeCell ref="G41:H41"/>
    <mergeCell ref="B42:C42"/>
    <mergeCell ref="G42:H42"/>
    <mergeCell ref="B43:C43"/>
    <mergeCell ref="G43:H43"/>
    <mergeCell ref="A44:E44"/>
    <mergeCell ref="G44:H44"/>
    <mergeCell ref="A46:B46"/>
    <mergeCell ref="H46:I46"/>
  </mergeCells>
  <pageMargins left="0.39" right="0.39" top="0.39" bottom="0.39" header="0" footer="0"/>
  <pageSetup paperSize="9" orientation="landscape" horizontalDpi="300" verticalDpi="300" r:id="rId1"/>
  <rowBreaks count="2" manualBreakCount="2">
    <brk id="31" max="16383" man="1"/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69641-C7D6-4C9E-8A98-29E733E9B455}">
  <dimension ref="A1:J18"/>
  <sheetViews>
    <sheetView workbookViewId="0">
      <selection sqref="A1:J1"/>
    </sheetView>
  </sheetViews>
  <sheetFormatPr defaultRowHeight="10.5" x14ac:dyDescent="0.25"/>
  <cols>
    <col min="1" max="1" width="11.42578125" style="11" customWidth="1"/>
    <col min="2" max="2" width="1.42578125" style="11" customWidth="1"/>
    <col min="3" max="3" width="10" style="11" customWidth="1"/>
    <col min="4" max="4" width="11.42578125" style="11" customWidth="1"/>
    <col min="5" max="5" width="41.140625" style="11" customWidth="1"/>
    <col min="6" max="6" width="19.140625" style="11" customWidth="1"/>
    <col min="7" max="7" width="12.28515625" style="11" customWidth="1"/>
    <col min="8" max="8" width="6.85546875" style="11" customWidth="1"/>
    <col min="9" max="9" width="18.28515625" style="11" customWidth="1"/>
    <col min="10" max="10" width="3.42578125" style="11" hidden="1" customWidth="1"/>
    <col min="11" max="256" width="9.140625" style="11"/>
    <col min="257" max="257" width="11.42578125" style="11" customWidth="1"/>
    <col min="258" max="258" width="1.42578125" style="11" customWidth="1"/>
    <col min="259" max="259" width="10" style="11" customWidth="1"/>
    <col min="260" max="260" width="11.42578125" style="11" customWidth="1"/>
    <col min="261" max="261" width="41.140625" style="11" customWidth="1"/>
    <col min="262" max="262" width="19.140625" style="11" customWidth="1"/>
    <col min="263" max="263" width="12.28515625" style="11" customWidth="1"/>
    <col min="264" max="264" width="6.85546875" style="11" customWidth="1"/>
    <col min="265" max="265" width="19.140625" style="11" customWidth="1"/>
    <col min="266" max="266" width="3.42578125" style="11" customWidth="1"/>
    <col min="267" max="512" width="9.140625" style="11"/>
    <col min="513" max="513" width="11.42578125" style="11" customWidth="1"/>
    <col min="514" max="514" width="1.42578125" style="11" customWidth="1"/>
    <col min="515" max="515" width="10" style="11" customWidth="1"/>
    <col min="516" max="516" width="11.42578125" style="11" customWidth="1"/>
    <col min="517" max="517" width="41.140625" style="11" customWidth="1"/>
    <col min="518" max="518" width="19.140625" style="11" customWidth="1"/>
    <col min="519" max="519" width="12.28515625" style="11" customWidth="1"/>
    <col min="520" max="520" width="6.85546875" style="11" customWidth="1"/>
    <col min="521" max="521" width="19.140625" style="11" customWidth="1"/>
    <col min="522" max="522" width="3.42578125" style="11" customWidth="1"/>
    <col min="523" max="768" width="9.140625" style="11"/>
    <col min="769" max="769" width="11.42578125" style="11" customWidth="1"/>
    <col min="770" max="770" width="1.42578125" style="11" customWidth="1"/>
    <col min="771" max="771" width="10" style="11" customWidth="1"/>
    <col min="772" max="772" width="11.42578125" style="11" customWidth="1"/>
    <col min="773" max="773" width="41.140625" style="11" customWidth="1"/>
    <col min="774" max="774" width="19.140625" style="11" customWidth="1"/>
    <col min="775" max="775" width="12.28515625" style="11" customWidth="1"/>
    <col min="776" max="776" width="6.85546875" style="11" customWidth="1"/>
    <col min="777" max="777" width="19.140625" style="11" customWidth="1"/>
    <col min="778" max="778" width="3.42578125" style="11" customWidth="1"/>
    <col min="779" max="1024" width="9.140625" style="11"/>
    <col min="1025" max="1025" width="11.42578125" style="11" customWidth="1"/>
    <col min="1026" max="1026" width="1.42578125" style="11" customWidth="1"/>
    <col min="1027" max="1027" width="10" style="11" customWidth="1"/>
    <col min="1028" max="1028" width="11.42578125" style="11" customWidth="1"/>
    <col min="1029" max="1029" width="41.140625" style="11" customWidth="1"/>
    <col min="1030" max="1030" width="19.140625" style="11" customWidth="1"/>
    <col min="1031" max="1031" width="12.28515625" style="11" customWidth="1"/>
    <col min="1032" max="1032" width="6.85546875" style="11" customWidth="1"/>
    <col min="1033" max="1033" width="19.140625" style="11" customWidth="1"/>
    <col min="1034" max="1034" width="3.42578125" style="11" customWidth="1"/>
    <col min="1035" max="1280" width="9.140625" style="11"/>
    <col min="1281" max="1281" width="11.42578125" style="11" customWidth="1"/>
    <col min="1282" max="1282" width="1.42578125" style="11" customWidth="1"/>
    <col min="1283" max="1283" width="10" style="11" customWidth="1"/>
    <col min="1284" max="1284" width="11.42578125" style="11" customWidth="1"/>
    <col min="1285" max="1285" width="41.140625" style="11" customWidth="1"/>
    <col min="1286" max="1286" width="19.140625" style="11" customWidth="1"/>
    <col min="1287" max="1287" width="12.28515625" style="11" customWidth="1"/>
    <col min="1288" max="1288" width="6.85546875" style="11" customWidth="1"/>
    <col min="1289" max="1289" width="19.140625" style="11" customWidth="1"/>
    <col min="1290" max="1290" width="3.42578125" style="11" customWidth="1"/>
    <col min="1291" max="1536" width="9.140625" style="11"/>
    <col min="1537" max="1537" width="11.42578125" style="11" customWidth="1"/>
    <col min="1538" max="1538" width="1.42578125" style="11" customWidth="1"/>
    <col min="1539" max="1539" width="10" style="11" customWidth="1"/>
    <col min="1540" max="1540" width="11.42578125" style="11" customWidth="1"/>
    <col min="1541" max="1541" width="41.140625" style="11" customWidth="1"/>
    <col min="1542" max="1542" width="19.140625" style="11" customWidth="1"/>
    <col min="1543" max="1543" width="12.28515625" style="11" customWidth="1"/>
    <col min="1544" max="1544" width="6.85546875" style="11" customWidth="1"/>
    <col min="1545" max="1545" width="19.140625" style="11" customWidth="1"/>
    <col min="1546" max="1546" width="3.42578125" style="11" customWidth="1"/>
    <col min="1547" max="1792" width="9.140625" style="11"/>
    <col min="1793" max="1793" width="11.42578125" style="11" customWidth="1"/>
    <col min="1794" max="1794" width="1.42578125" style="11" customWidth="1"/>
    <col min="1795" max="1795" width="10" style="11" customWidth="1"/>
    <col min="1796" max="1796" width="11.42578125" style="11" customWidth="1"/>
    <col min="1797" max="1797" width="41.140625" style="11" customWidth="1"/>
    <col min="1798" max="1798" width="19.140625" style="11" customWidth="1"/>
    <col min="1799" max="1799" width="12.28515625" style="11" customWidth="1"/>
    <col min="1800" max="1800" width="6.85546875" style="11" customWidth="1"/>
    <col min="1801" max="1801" width="19.140625" style="11" customWidth="1"/>
    <col min="1802" max="1802" width="3.42578125" style="11" customWidth="1"/>
    <col min="1803" max="2048" width="9.140625" style="11"/>
    <col min="2049" max="2049" width="11.42578125" style="11" customWidth="1"/>
    <col min="2050" max="2050" width="1.42578125" style="11" customWidth="1"/>
    <col min="2051" max="2051" width="10" style="11" customWidth="1"/>
    <col min="2052" max="2052" width="11.42578125" style="11" customWidth="1"/>
    <col min="2053" max="2053" width="41.140625" style="11" customWidth="1"/>
    <col min="2054" max="2054" width="19.140625" style="11" customWidth="1"/>
    <col min="2055" max="2055" width="12.28515625" style="11" customWidth="1"/>
    <col min="2056" max="2056" width="6.85546875" style="11" customWidth="1"/>
    <col min="2057" max="2057" width="19.140625" style="11" customWidth="1"/>
    <col min="2058" max="2058" width="3.42578125" style="11" customWidth="1"/>
    <col min="2059" max="2304" width="9.140625" style="11"/>
    <col min="2305" max="2305" width="11.42578125" style="11" customWidth="1"/>
    <col min="2306" max="2306" width="1.42578125" style="11" customWidth="1"/>
    <col min="2307" max="2307" width="10" style="11" customWidth="1"/>
    <col min="2308" max="2308" width="11.42578125" style="11" customWidth="1"/>
    <col min="2309" max="2309" width="41.140625" style="11" customWidth="1"/>
    <col min="2310" max="2310" width="19.140625" style="11" customWidth="1"/>
    <col min="2311" max="2311" width="12.28515625" style="11" customWidth="1"/>
    <col min="2312" max="2312" width="6.85546875" style="11" customWidth="1"/>
    <col min="2313" max="2313" width="19.140625" style="11" customWidth="1"/>
    <col min="2314" max="2314" width="3.42578125" style="11" customWidth="1"/>
    <col min="2315" max="2560" width="9.140625" style="11"/>
    <col min="2561" max="2561" width="11.42578125" style="11" customWidth="1"/>
    <col min="2562" max="2562" width="1.42578125" style="11" customWidth="1"/>
    <col min="2563" max="2563" width="10" style="11" customWidth="1"/>
    <col min="2564" max="2564" width="11.42578125" style="11" customWidth="1"/>
    <col min="2565" max="2565" width="41.140625" style="11" customWidth="1"/>
    <col min="2566" max="2566" width="19.140625" style="11" customWidth="1"/>
    <col min="2567" max="2567" width="12.28515625" style="11" customWidth="1"/>
    <col min="2568" max="2568" width="6.85546875" style="11" customWidth="1"/>
    <col min="2569" max="2569" width="19.140625" style="11" customWidth="1"/>
    <col min="2570" max="2570" width="3.42578125" style="11" customWidth="1"/>
    <col min="2571" max="2816" width="9.140625" style="11"/>
    <col min="2817" max="2817" width="11.42578125" style="11" customWidth="1"/>
    <col min="2818" max="2818" width="1.42578125" style="11" customWidth="1"/>
    <col min="2819" max="2819" width="10" style="11" customWidth="1"/>
    <col min="2820" max="2820" width="11.42578125" style="11" customWidth="1"/>
    <col min="2821" max="2821" width="41.140625" style="11" customWidth="1"/>
    <col min="2822" max="2822" width="19.140625" style="11" customWidth="1"/>
    <col min="2823" max="2823" width="12.28515625" style="11" customWidth="1"/>
    <col min="2824" max="2824" width="6.85546875" style="11" customWidth="1"/>
    <col min="2825" max="2825" width="19.140625" style="11" customWidth="1"/>
    <col min="2826" max="2826" width="3.42578125" style="11" customWidth="1"/>
    <col min="2827" max="3072" width="9.140625" style="11"/>
    <col min="3073" max="3073" width="11.42578125" style="11" customWidth="1"/>
    <col min="3074" max="3074" width="1.42578125" style="11" customWidth="1"/>
    <col min="3075" max="3075" width="10" style="11" customWidth="1"/>
    <col min="3076" max="3076" width="11.42578125" style="11" customWidth="1"/>
    <col min="3077" max="3077" width="41.140625" style="11" customWidth="1"/>
    <col min="3078" max="3078" width="19.140625" style="11" customWidth="1"/>
    <col min="3079" max="3079" width="12.28515625" style="11" customWidth="1"/>
    <col min="3080" max="3080" width="6.85546875" style="11" customWidth="1"/>
    <col min="3081" max="3081" width="19.140625" style="11" customWidth="1"/>
    <col min="3082" max="3082" width="3.42578125" style="11" customWidth="1"/>
    <col min="3083" max="3328" width="9.140625" style="11"/>
    <col min="3329" max="3329" width="11.42578125" style="11" customWidth="1"/>
    <col min="3330" max="3330" width="1.42578125" style="11" customWidth="1"/>
    <col min="3331" max="3331" width="10" style="11" customWidth="1"/>
    <col min="3332" max="3332" width="11.42578125" style="11" customWidth="1"/>
    <col min="3333" max="3333" width="41.140625" style="11" customWidth="1"/>
    <col min="3334" max="3334" width="19.140625" style="11" customWidth="1"/>
    <col min="3335" max="3335" width="12.28515625" style="11" customWidth="1"/>
    <col min="3336" max="3336" width="6.85546875" style="11" customWidth="1"/>
    <col min="3337" max="3337" width="19.140625" style="11" customWidth="1"/>
    <col min="3338" max="3338" width="3.42578125" style="11" customWidth="1"/>
    <col min="3339" max="3584" width="9.140625" style="11"/>
    <col min="3585" max="3585" width="11.42578125" style="11" customWidth="1"/>
    <col min="3586" max="3586" width="1.42578125" style="11" customWidth="1"/>
    <col min="3587" max="3587" width="10" style="11" customWidth="1"/>
    <col min="3588" max="3588" width="11.42578125" style="11" customWidth="1"/>
    <col min="3589" max="3589" width="41.140625" style="11" customWidth="1"/>
    <col min="3590" max="3590" width="19.140625" style="11" customWidth="1"/>
    <col min="3591" max="3591" width="12.28515625" style="11" customWidth="1"/>
    <col min="3592" max="3592" width="6.85546875" style="11" customWidth="1"/>
    <col min="3593" max="3593" width="19.140625" style="11" customWidth="1"/>
    <col min="3594" max="3594" width="3.42578125" style="11" customWidth="1"/>
    <col min="3595" max="3840" width="9.140625" style="11"/>
    <col min="3841" max="3841" width="11.42578125" style="11" customWidth="1"/>
    <col min="3842" max="3842" width="1.42578125" style="11" customWidth="1"/>
    <col min="3843" max="3843" width="10" style="11" customWidth="1"/>
    <col min="3844" max="3844" width="11.42578125" style="11" customWidth="1"/>
    <col min="3845" max="3845" width="41.140625" style="11" customWidth="1"/>
    <col min="3846" max="3846" width="19.140625" style="11" customWidth="1"/>
    <col min="3847" max="3847" width="12.28515625" style="11" customWidth="1"/>
    <col min="3848" max="3848" width="6.85546875" style="11" customWidth="1"/>
    <col min="3849" max="3849" width="19.140625" style="11" customWidth="1"/>
    <col min="3850" max="3850" width="3.42578125" style="11" customWidth="1"/>
    <col min="3851" max="4096" width="9.140625" style="11"/>
    <col min="4097" max="4097" width="11.42578125" style="11" customWidth="1"/>
    <col min="4098" max="4098" width="1.42578125" style="11" customWidth="1"/>
    <col min="4099" max="4099" width="10" style="11" customWidth="1"/>
    <col min="4100" max="4100" width="11.42578125" style="11" customWidth="1"/>
    <col min="4101" max="4101" width="41.140625" style="11" customWidth="1"/>
    <col min="4102" max="4102" width="19.140625" style="11" customWidth="1"/>
    <col min="4103" max="4103" width="12.28515625" style="11" customWidth="1"/>
    <col min="4104" max="4104" width="6.85546875" style="11" customWidth="1"/>
    <col min="4105" max="4105" width="19.140625" style="11" customWidth="1"/>
    <col min="4106" max="4106" width="3.42578125" style="11" customWidth="1"/>
    <col min="4107" max="4352" width="9.140625" style="11"/>
    <col min="4353" max="4353" width="11.42578125" style="11" customWidth="1"/>
    <col min="4354" max="4354" width="1.42578125" style="11" customWidth="1"/>
    <col min="4355" max="4355" width="10" style="11" customWidth="1"/>
    <col min="4356" max="4356" width="11.42578125" style="11" customWidth="1"/>
    <col min="4357" max="4357" width="41.140625" style="11" customWidth="1"/>
    <col min="4358" max="4358" width="19.140625" style="11" customWidth="1"/>
    <col min="4359" max="4359" width="12.28515625" style="11" customWidth="1"/>
    <col min="4360" max="4360" width="6.85546875" style="11" customWidth="1"/>
    <col min="4361" max="4361" width="19.140625" style="11" customWidth="1"/>
    <col min="4362" max="4362" width="3.42578125" style="11" customWidth="1"/>
    <col min="4363" max="4608" width="9.140625" style="11"/>
    <col min="4609" max="4609" width="11.42578125" style="11" customWidth="1"/>
    <col min="4610" max="4610" width="1.42578125" style="11" customWidth="1"/>
    <col min="4611" max="4611" width="10" style="11" customWidth="1"/>
    <col min="4612" max="4612" width="11.42578125" style="11" customWidth="1"/>
    <col min="4613" max="4613" width="41.140625" style="11" customWidth="1"/>
    <col min="4614" max="4614" width="19.140625" style="11" customWidth="1"/>
    <col min="4615" max="4615" width="12.28515625" style="11" customWidth="1"/>
    <col min="4616" max="4616" width="6.85546875" style="11" customWidth="1"/>
    <col min="4617" max="4617" width="19.140625" style="11" customWidth="1"/>
    <col min="4618" max="4618" width="3.42578125" style="11" customWidth="1"/>
    <col min="4619" max="4864" width="9.140625" style="11"/>
    <col min="4865" max="4865" width="11.42578125" style="11" customWidth="1"/>
    <col min="4866" max="4866" width="1.42578125" style="11" customWidth="1"/>
    <col min="4867" max="4867" width="10" style="11" customWidth="1"/>
    <col min="4868" max="4868" width="11.42578125" style="11" customWidth="1"/>
    <col min="4869" max="4869" width="41.140625" style="11" customWidth="1"/>
    <col min="4870" max="4870" width="19.140625" style="11" customWidth="1"/>
    <col min="4871" max="4871" width="12.28515625" style="11" customWidth="1"/>
    <col min="4872" max="4872" width="6.85546875" style="11" customWidth="1"/>
    <col min="4873" max="4873" width="19.140625" style="11" customWidth="1"/>
    <col min="4874" max="4874" width="3.42578125" style="11" customWidth="1"/>
    <col min="4875" max="5120" width="9.140625" style="11"/>
    <col min="5121" max="5121" width="11.42578125" style="11" customWidth="1"/>
    <col min="5122" max="5122" width="1.42578125" style="11" customWidth="1"/>
    <col min="5123" max="5123" width="10" style="11" customWidth="1"/>
    <col min="5124" max="5124" width="11.42578125" style="11" customWidth="1"/>
    <col min="5125" max="5125" width="41.140625" style="11" customWidth="1"/>
    <col min="5126" max="5126" width="19.140625" style="11" customWidth="1"/>
    <col min="5127" max="5127" width="12.28515625" style="11" customWidth="1"/>
    <col min="5128" max="5128" width="6.85546875" style="11" customWidth="1"/>
    <col min="5129" max="5129" width="19.140625" style="11" customWidth="1"/>
    <col min="5130" max="5130" width="3.42578125" style="11" customWidth="1"/>
    <col min="5131" max="5376" width="9.140625" style="11"/>
    <col min="5377" max="5377" width="11.42578125" style="11" customWidth="1"/>
    <col min="5378" max="5378" width="1.42578125" style="11" customWidth="1"/>
    <col min="5379" max="5379" width="10" style="11" customWidth="1"/>
    <col min="5380" max="5380" width="11.42578125" style="11" customWidth="1"/>
    <col min="5381" max="5381" width="41.140625" style="11" customWidth="1"/>
    <col min="5382" max="5382" width="19.140625" style="11" customWidth="1"/>
    <col min="5383" max="5383" width="12.28515625" style="11" customWidth="1"/>
    <col min="5384" max="5384" width="6.85546875" style="11" customWidth="1"/>
    <col min="5385" max="5385" width="19.140625" style="11" customWidth="1"/>
    <col min="5386" max="5386" width="3.42578125" style="11" customWidth="1"/>
    <col min="5387" max="5632" width="9.140625" style="11"/>
    <col min="5633" max="5633" width="11.42578125" style="11" customWidth="1"/>
    <col min="5634" max="5634" width="1.42578125" style="11" customWidth="1"/>
    <col min="5635" max="5635" width="10" style="11" customWidth="1"/>
    <col min="5636" max="5636" width="11.42578125" style="11" customWidth="1"/>
    <col min="5637" max="5637" width="41.140625" style="11" customWidth="1"/>
    <col min="5638" max="5638" width="19.140625" style="11" customWidth="1"/>
    <col min="5639" max="5639" width="12.28515625" style="11" customWidth="1"/>
    <col min="5640" max="5640" width="6.85546875" style="11" customWidth="1"/>
    <col min="5641" max="5641" width="19.140625" style="11" customWidth="1"/>
    <col min="5642" max="5642" width="3.42578125" style="11" customWidth="1"/>
    <col min="5643" max="5888" width="9.140625" style="11"/>
    <col min="5889" max="5889" width="11.42578125" style="11" customWidth="1"/>
    <col min="5890" max="5890" width="1.42578125" style="11" customWidth="1"/>
    <col min="5891" max="5891" width="10" style="11" customWidth="1"/>
    <col min="5892" max="5892" width="11.42578125" style="11" customWidth="1"/>
    <col min="5893" max="5893" width="41.140625" style="11" customWidth="1"/>
    <col min="5894" max="5894" width="19.140625" style="11" customWidth="1"/>
    <col min="5895" max="5895" width="12.28515625" style="11" customWidth="1"/>
    <col min="5896" max="5896" width="6.85546875" style="11" customWidth="1"/>
    <col min="5897" max="5897" width="19.140625" style="11" customWidth="1"/>
    <col min="5898" max="5898" width="3.42578125" style="11" customWidth="1"/>
    <col min="5899" max="6144" width="9.140625" style="11"/>
    <col min="6145" max="6145" width="11.42578125" style="11" customWidth="1"/>
    <col min="6146" max="6146" width="1.42578125" style="11" customWidth="1"/>
    <col min="6147" max="6147" width="10" style="11" customWidth="1"/>
    <col min="6148" max="6148" width="11.42578125" style="11" customWidth="1"/>
    <col min="6149" max="6149" width="41.140625" style="11" customWidth="1"/>
    <col min="6150" max="6150" width="19.140625" style="11" customWidth="1"/>
    <col min="6151" max="6151" width="12.28515625" style="11" customWidth="1"/>
    <col min="6152" max="6152" width="6.85546875" style="11" customWidth="1"/>
    <col min="6153" max="6153" width="19.140625" style="11" customWidth="1"/>
    <col min="6154" max="6154" width="3.42578125" style="11" customWidth="1"/>
    <col min="6155" max="6400" width="9.140625" style="11"/>
    <col min="6401" max="6401" width="11.42578125" style="11" customWidth="1"/>
    <col min="6402" max="6402" width="1.42578125" style="11" customWidth="1"/>
    <col min="6403" max="6403" width="10" style="11" customWidth="1"/>
    <col min="6404" max="6404" width="11.42578125" style="11" customWidth="1"/>
    <col min="6405" max="6405" width="41.140625" style="11" customWidth="1"/>
    <col min="6406" max="6406" width="19.140625" style="11" customWidth="1"/>
    <col min="6407" max="6407" width="12.28515625" style="11" customWidth="1"/>
    <col min="6408" max="6408" width="6.85546875" style="11" customWidth="1"/>
    <col min="6409" max="6409" width="19.140625" style="11" customWidth="1"/>
    <col min="6410" max="6410" width="3.42578125" style="11" customWidth="1"/>
    <col min="6411" max="6656" width="9.140625" style="11"/>
    <col min="6657" max="6657" width="11.42578125" style="11" customWidth="1"/>
    <col min="6658" max="6658" width="1.42578125" style="11" customWidth="1"/>
    <col min="6659" max="6659" width="10" style="11" customWidth="1"/>
    <col min="6660" max="6660" width="11.42578125" style="11" customWidth="1"/>
    <col min="6661" max="6661" width="41.140625" style="11" customWidth="1"/>
    <col min="6662" max="6662" width="19.140625" style="11" customWidth="1"/>
    <col min="6663" max="6663" width="12.28515625" style="11" customWidth="1"/>
    <col min="6664" max="6664" width="6.85546875" style="11" customWidth="1"/>
    <col min="6665" max="6665" width="19.140625" style="11" customWidth="1"/>
    <col min="6666" max="6666" width="3.42578125" style="11" customWidth="1"/>
    <col min="6667" max="6912" width="9.140625" style="11"/>
    <col min="6913" max="6913" width="11.42578125" style="11" customWidth="1"/>
    <col min="6914" max="6914" width="1.42578125" style="11" customWidth="1"/>
    <col min="6915" max="6915" width="10" style="11" customWidth="1"/>
    <col min="6916" max="6916" width="11.42578125" style="11" customWidth="1"/>
    <col min="6917" max="6917" width="41.140625" style="11" customWidth="1"/>
    <col min="6918" max="6918" width="19.140625" style="11" customWidth="1"/>
    <col min="6919" max="6919" width="12.28515625" style="11" customWidth="1"/>
    <col min="6920" max="6920" width="6.85546875" style="11" customWidth="1"/>
    <col min="6921" max="6921" width="19.140625" style="11" customWidth="1"/>
    <col min="6922" max="6922" width="3.42578125" style="11" customWidth="1"/>
    <col min="6923" max="7168" width="9.140625" style="11"/>
    <col min="7169" max="7169" width="11.42578125" style="11" customWidth="1"/>
    <col min="7170" max="7170" width="1.42578125" style="11" customWidth="1"/>
    <col min="7171" max="7171" width="10" style="11" customWidth="1"/>
    <col min="7172" max="7172" width="11.42578125" style="11" customWidth="1"/>
    <col min="7173" max="7173" width="41.140625" style="11" customWidth="1"/>
    <col min="7174" max="7174" width="19.140625" style="11" customWidth="1"/>
    <col min="7175" max="7175" width="12.28515625" style="11" customWidth="1"/>
    <col min="7176" max="7176" width="6.85546875" style="11" customWidth="1"/>
    <col min="7177" max="7177" width="19.140625" style="11" customWidth="1"/>
    <col min="7178" max="7178" width="3.42578125" style="11" customWidth="1"/>
    <col min="7179" max="7424" width="9.140625" style="11"/>
    <col min="7425" max="7425" width="11.42578125" style="11" customWidth="1"/>
    <col min="7426" max="7426" width="1.42578125" style="11" customWidth="1"/>
    <col min="7427" max="7427" width="10" style="11" customWidth="1"/>
    <col min="7428" max="7428" width="11.42578125" style="11" customWidth="1"/>
    <col min="7429" max="7429" width="41.140625" style="11" customWidth="1"/>
    <col min="7430" max="7430" width="19.140625" style="11" customWidth="1"/>
    <col min="7431" max="7431" width="12.28515625" style="11" customWidth="1"/>
    <col min="7432" max="7432" width="6.85546875" style="11" customWidth="1"/>
    <col min="7433" max="7433" width="19.140625" style="11" customWidth="1"/>
    <col min="7434" max="7434" width="3.42578125" style="11" customWidth="1"/>
    <col min="7435" max="7680" width="9.140625" style="11"/>
    <col min="7681" max="7681" width="11.42578125" style="11" customWidth="1"/>
    <col min="7682" max="7682" width="1.42578125" style="11" customWidth="1"/>
    <col min="7683" max="7683" width="10" style="11" customWidth="1"/>
    <col min="7684" max="7684" width="11.42578125" style="11" customWidth="1"/>
    <col min="7685" max="7685" width="41.140625" style="11" customWidth="1"/>
    <col min="7686" max="7686" width="19.140625" style="11" customWidth="1"/>
    <col min="7687" max="7687" width="12.28515625" style="11" customWidth="1"/>
    <col min="7688" max="7688" width="6.85546875" style="11" customWidth="1"/>
    <col min="7689" max="7689" width="19.140625" style="11" customWidth="1"/>
    <col min="7690" max="7690" width="3.42578125" style="11" customWidth="1"/>
    <col min="7691" max="7936" width="9.140625" style="11"/>
    <col min="7937" max="7937" width="11.42578125" style="11" customWidth="1"/>
    <col min="7938" max="7938" width="1.42578125" style="11" customWidth="1"/>
    <col min="7939" max="7939" width="10" style="11" customWidth="1"/>
    <col min="7940" max="7940" width="11.42578125" style="11" customWidth="1"/>
    <col min="7941" max="7941" width="41.140625" style="11" customWidth="1"/>
    <col min="7942" max="7942" width="19.140625" style="11" customWidth="1"/>
    <col min="7943" max="7943" width="12.28515625" style="11" customWidth="1"/>
    <col min="7944" max="7944" width="6.85546875" style="11" customWidth="1"/>
    <col min="7945" max="7945" width="19.140625" style="11" customWidth="1"/>
    <col min="7946" max="7946" width="3.42578125" style="11" customWidth="1"/>
    <col min="7947" max="8192" width="9.140625" style="11"/>
    <col min="8193" max="8193" width="11.42578125" style="11" customWidth="1"/>
    <col min="8194" max="8194" width="1.42578125" style="11" customWidth="1"/>
    <col min="8195" max="8195" width="10" style="11" customWidth="1"/>
    <col min="8196" max="8196" width="11.42578125" style="11" customWidth="1"/>
    <col min="8197" max="8197" width="41.140625" style="11" customWidth="1"/>
    <col min="8198" max="8198" width="19.140625" style="11" customWidth="1"/>
    <col min="8199" max="8199" width="12.28515625" style="11" customWidth="1"/>
    <col min="8200" max="8200" width="6.85546875" style="11" customWidth="1"/>
    <col min="8201" max="8201" width="19.140625" style="11" customWidth="1"/>
    <col min="8202" max="8202" width="3.42578125" style="11" customWidth="1"/>
    <col min="8203" max="8448" width="9.140625" style="11"/>
    <col min="8449" max="8449" width="11.42578125" style="11" customWidth="1"/>
    <col min="8450" max="8450" width="1.42578125" style="11" customWidth="1"/>
    <col min="8451" max="8451" width="10" style="11" customWidth="1"/>
    <col min="8452" max="8452" width="11.42578125" style="11" customWidth="1"/>
    <col min="8453" max="8453" width="41.140625" style="11" customWidth="1"/>
    <col min="8454" max="8454" width="19.140625" style="11" customWidth="1"/>
    <col min="8455" max="8455" width="12.28515625" style="11" customWidth="1"/>
    <col min="8456" max="8456" width="6.85546875" style="11" customWidth="1"/>
    <col min="8457" max="8457" width="19.140625" style="11" customWidth="1"/>
    <col min="8458" max="8458" width="3.42578125" style="11" customWidth="1"/>
    <col min="8459" max="8704" width="9.140625" style="11"/>
    <col min="8705" max="8705" width="11.42578125" style="11" customWidth="1"/>
    <col min="8706" max="8706" width="1.42578125" style="11" customWidth="1"/>
    <col min="8707" max="8707" width="10" style="11" customWidth="1"/>
    <col min="8708" max="8708" width="11.42578125" style="11" customWidth="1"/>
    <col min="8709" max="8709" width="41.140625" style="11" customWidth="1"/>
    <col min="8710" max="8710" width="19.140625" style="11" customWidth="1"/>
    <col min="8711" max="8711" width="12.28515625" style="11" customWidth="1"/>
    <col min="8712" max="8712" width="6.85546875" style="11" customWidth="1"/>
    <col min="8713" max="8713" width="19.140625" style="11" customWidth="1"/>
    <col min="8714" max="8714" width="3.42578125" style="11" customWidth="1"/>
    <col min="8715" max="8960" width="9.140625" style="11"/>
    <col min="8961" max="8961" width="11.42578125" style="11" customWidth="1"/>
    <col min="8962" max="8962" width="1.42578125" style="11" customWidth="1"/>
    <col min="8963" max="8963" width="10" style="11" customWidth="1"/>
    <col min="8964" max="8964" width="11.42578125" style="11" customWidth="1"/>
    <col min="8965" max="8965" width="41.140625" style="11" customWidth="1"/>
    <col min="8966" max="8966" width="19.140625" style="11" customWidth="1"/>
    <col min="8967" max="8967" width="12.28515625" style="11" customWidth="1"/>
    <col min="8968" max="8968" width="6.85546875" style="11" customWidth="1"/>
    <col min="8969" max="8969" width="19.140625" style="11" customWidth="1"/>
    <col min="8970" max="8970" width="3.42578125" style="11" customWidth="1"/>
    <col min="8971" max="9216" width="9.140625" style="11"/>
    <col min="9217" max="9217" width="11.42578125" style="11" customWidth="1"/>
    <col min="9218" max="9218" width="1.42578125" style="11" customWidth="1"/>
    <col min="9219" max="9219" width="10" style="11" customWidth="1"/>
    <col min="9220" max="9220" width="11.42578125" style="11" customWidth="1"/>
    <col min="9221" max="9221" width="41.140625" style="11" customWidth="1"/>
    <col min="9222" max="9222" width="19.140625" style="11" customWidth="1"/>
    <col min="9223" max="9223" width="12.28515625" style="11" customWidth="1"/>
    <col min="9224" max="9224" width="6.85546875" style="11" customWidth="1"/>
    <col min="9225" max="9225" width="19.140625" style="11" customWidth="1"/>
    <col min="9226" max="9226" width="3.42578125" style="11" customWidth="1"/>
    <col min="9227" max="9472" width="9.140625" style="11"/>
    <col min="9473" max="9473" width="11.42578125" style="11" customWidth="1"/>
    <col min="9474" max="9474" width="1.42578125" style="11" customWidth="1"/>
    <col min="9475" max="9475" width="10" style="11" customWidth="1"/>
    <col min="9476" max="9476" width="11.42578125" style="11" customWidth="1"/>
    <col min="9477" max="9477" width="41.140625" style="11" customWidth="1"/>
    <col min="9478" max="9478" width="19.140625" style="11" customWidth="1"/>
    <col min="9479" max="9479" width="12.28515625" style="11" customWidth="1"/>
    <col min="9480" max="9480" width="6.85546875" style="11" customWidth="1"/>
    <col min="9481" max="9481" width="19.140625" style="11" customWidth="1"/>
    <col min="9482" max="9482" width="3.42578125" style="11" customWidth="1"/>
    <col min="9483" max="9728" width="9.140625" style="11"/>
    <col min="9729" max="9729" width="11.42578125" style="11" customWidth="1"/>
    <col min="9730" max="9730" width="1.42578125" style="11" customWidth="1"/>
    <col min="9731" max="9731" width="10" style="11" customWidth="1"/>
    <col min="9732" max="9732" width="11.42578125" style="11" customWidth="1"/>
    <col min="9733" max="9733" width="41.140625" style="11" customWidth="1"/>
    <col min="9734" max="9734" width="19.140625" style="11" customWidth="1"/>
    <col min="9735" max="9735" width="12.28515625" style="11" customWidth="1"/>
    <col min="9736" max="9736" width="6.85546875" style="11" customWidth="1"/>
    <col min="9737" max="9737" width="19.140625" style="11" customWidth="1"/>
    <col min="9738" max="9738" width="3.42578125" style="11" customWidth="1"/>
    <col min="9739" max="9984" width="9.140625" style="11"/>
    <col min="9985" max="9985" width="11.42578125" style="11" customWidth="1"/>
    <col min="9986" max="9986" width="1.42578125" style="11" customWidth="1"/>
    <col min="9987" max="9987" width="10" style="11" customWidth="1"/>
    <col min="9988" max="9988" width="11.42578125" style="11" customWidth="1"/>
    <col min="9989" max="9989" width="41.140625" style="11" customWidth="1"/>
    <col min="9990" max="9990" width="19.140625" style="11" customWidth="1"/>
    <col min="9991" max="9991" width="12.28515625" style="11" customWidth="1"/>
    <col min="9992" max="9992" width="6.85546875" style="11" customWidth="1"/>
    <col min="9993" max="9993" width="19.140625" style="11" customWidth="1"/>
    <col min="9994" max="9994" width="3.42578125" style="11" customWidth="1"/>
    <col min="9995" max="10240" width="9.140625" style="11"/>
    <col min="10241" max="10241" width="11.42578125" style="11" customWidth="1"/>
    <col min="10242" max="10242" width="1.42578125" style="11" customWidth="1"/>
    <col min="10243" max="10243" width="10" style="11" customWidth="1"/>
    <col min="10244" max="10244" width="11.42578125" style="11" customWidth="1"/>
    <col min="10245" max="10245" width="41.140625" style="11" customWidth="1"/>
    <col min="10246" max="10246" width="19.140625" style="11" customWidth="1"/>
    <col min="10247" max="10247" width="12.28515625" style="11" customWidth="1"/>
    <col min="10248" max="10248" width="6.85546875" style="11" customWidth="1"/>
    <col min="10249" max="10249" width="19.140625" style="11" customWidth="1"/>
    <col min="10250" max="10250" width="3.42578125" style="11" customWidth="1"/>
    <col min="10251" max="10496" width="9.140625" style="11"/>
    <col min="10497" max="10497" width="11.42578125" style="11" customWidth="1"/>
    <col min="10498" max="10498" width="1.42578125" style="11" customWidth="1"/>
    <col min="10499" max="10499" width="10" style="11" customWidth="1"/>
    <col min="10500" max="10500" width="11.42578125" style="11" customWidth="1"/>
    <col min="10501" max="10501" width="41.140625" style="11" customWidth="1"/>
    <col min="10502" max="10502" width="19.140625" style="11" customWidth="1"/>
    <col min="10503" max="10503" width="12.28515625" style="11" customWidth="1"/>
    <col min="10504" max="10504" width="6.85546875" style="11" customWidth="1"/>
    <col min="10505" max="10505" width="19.140625" style="11" customWidth="1"/>
    <col min="10506" max="10506" width="3.42578125" style="11" customWidth="1"/>
    <col min="10507" max="10752" width="9.140625" style="11"/>
    <col min="10753" max="10753" width="11.42578125" style="11" customWidth="1"/>
    <col min="10754" max="10754" width="1.42578125" style="11" customWidth="1"/>
    <col min="10755" max="10755" width="10" style="11" customWidth="1"/>
    <col min="10756" max="10756" width="11.42578125" style="11" customWidth="1"/>
    <col min="10757" max="10757" width="41.140625" style="11" customWidth="1"/>
    <col min="10758" max="10758" width="19.140625" style="11" customWidth="1"/>
    <col min="10759" max="10759" width="12.28515625" style="11" customWidth="1"/>
    <col min="10760" max="10760" width="6.85546875" style="11" customWidth="1"/>
    <col min="10761" max="10761" width="19.140625" style="11" customWidth="1"/>
    <col min="10762" max="10762" width="3.42578125" style="11" customWidth="1"/>
    <col min="10763" max="11008" width="9.140625" style="11"/>
    <col min="11009" max="11009" width="11.42578125" style="11" customWidth="1"/>
    <col min="11010" max="11010" width="1.42578125" style="11" customWidth="1"/>
    <col min="11011" max="11011" width="10" style="11" customWidth="1"/>
    <col min="11012" max="11012" width="11.42578125" style="11" customWidth="1"/>
    <col min="11013" max="11013" width="41.140625" style="11" customWidth="1"/>
    <col min="11014" max="11014" width="19.140625" style="11" customWidth="1"/>
    <col min="11015" max="11015" width="12.28515625" style="11" customWidth="1"/>
    <col min="11016" max="11016" width="6.85546875" style="11" customWidth="1"/>
    <col min="11017" max="11017" width="19.140625" style="11" customWidth="1"/>
    <col min="11018" max="11018" width="3.42578125" style="11" customWidth="1"/>
    <col min="11019" max="11264" width="9.140625" style="11"/>
    <col min="11265" max="11265" width="11.42578125" style="11" customWidth="1"/>
    <col min="11266" max="11266" width="1.42578125" style="11" customWidth="1"/>
    <col min="11267" max="11267" width="10" style="11" customWidth="1"/>
    <col min="11268" max="11268" width="11.42578125" style="11" customWidth="1"/>
    <col min="11269" max="11269" width="41.140625" style="11" customWidth="1"/>
    <col min="11270" max="11270" width="19.140625" style="11" customWidth="1"/>
    <col min="11271" max="11271" width="12.28515625" style="11" customWidth="1"/>
    <col min="11272" max="11272" width="6.85546875" style="11" customWidth="1"/>
    <col min="11273" max="11273" width="19.140625" style="11" customWidth="1"/>
    <col min="11274" max="11274" width="3.42578125" style="11" customWidth="1"/>
    <col min="11275" max="11520" width="9.140625" style="11"/>
    <col min="11521" max="11521" width="11.42578125" style="11" customWidth="1"/>
    <col min="11522" max="11522" width="1.42578125" style="11" customWidth="1"/>
    <col min="11523" max="11523" width="10" style="11" customWidth="1"/>
    <col min="11524" max="11524" width="11.42578125" style="11" customWidth="1"/>
    <col min="11525" max="11525" width="41.140625" style="11" customWidth="1"/>
    <col min="11526" max="11526" width="19.140625" style="11" customWidth="1"/>
    <col min="11527" max="11527" width="12.28515625" style="11" customWidth="1"/>
    <col min="11528" max="11528" width="6.85546875" style="11" customWidth="1"/>
    <col min="11529" max="11529" width="19.140625" style="11" customWidth="1"/>
    <col min="11530" max="11530" width="3.42578125" style="11" customWidth="1"/>
    <col min="11531" max="11776" width="9.140625" style="11"/>
    <col min="11777" max="11777" width="11.42578125" style="11" customWidth="1"/>
    <col min="11778" max="11778" width="1.42578125" style="11" customWidth="1"/>
    <col min="11779" max="11779" width="10" style="11" customWidth="1"/>
    <col min="11780" max="11780" width="11.42578125" style="11" customWidth="1"/>
    <col min="11781" max="11781" width="41.140625" style="11" customWidth="1"/>
    <col min="11782" max="11782" width="19.140625" style="11" customWidth="1"/>
    <col min="11783" max="11783" width="12.28515625" style="11" customWidth="1"/>
    <col min="11784" max="11784" width="6.85546875" style="11" customWidth="1"/>
    <col min="11785" max="11785" width="19.140625" style="11" customWidth="1"/>
    <col min="11786" max="11786" width="3.42578125" style="11" customWidth="1"/>
    <col min="11787" max="12032" width="9.140625" style="11"/>
    <col min="12033" max="12033" width="11.42578125" style="11" customWidth="1"/>
    <col min="12034" max="12034" width="1.42578125" style="11" customWidth="1"/>
    <col min="12035" max="12035" width="10" style="11" customWidth="1"/>
    <col min="12036" max="12036" width="11.42578125" style="11" customWidth="1"/>
    <col min="12037" max="12037" width="41.140625" style="11" customWidth="1"/>
    <col min="12038" max="12038" width="19.140625" style="11" customWidth="1"/>
    <col min="12039" max="12039" width="12.28515625" style="11" customWidth="1"/>
    <col min="12040" max="12040" width="6.85546875" style="11" customWidth="1"/>
    <col min="12041" max="12041" width="19.140625" style="11" customWidth="1"/>
    <col min="12042" max="12042" width="3.42578125" style="11" customWidth="1"/>
    <col min="12043" max="12288" width="9.140625" style="11"/>
    <col min="12289" max="12289" width="11.42578125" style="11" customWidth="1"/>
    <col min="12290" max="12290" width="1.42578125" style="11" customWidth="1"/>
    <col min="12291" max="12291" width="10" style="11" customWidth="1"/>
    <col min="12292" max="12292" width="11.42578125" style="11" customWidth="1"/>
    <col min="12293" max="12293" width="41.140625" style="11" customWidth="1"/>
    <col min="12294" max="12294" width="19.140625" style="11" customWidth="1"/>
    <col min="12295" max="12295" width="12.28515625" style="11" customWidth="1"/>
    <col min="12296" max="12296" width="6.85546875" style="11" customWidth="1"/>
    <col min="12297" max="12297" width="19.140625" style="11" customWidth="1"/>
    <col min="12298" max="12298" width="3.42578125" style="11" customWidth="1"/>
    <col min="12299" max="12544" width="9.140625" style="11"/>
    <col min="12545" max="12545" width="11.42578125" style="11" customWidth="1"/>
    <col min="12546" max="12546" width="1.42578125" style="11" customWidth="1"/>
    <col min="12547" max="12547" width="10" style="11" customWidth="1"/>
    <col min="12548" max="12548" width="11.42578125" style="11" customWidth="1"/>
    <col min="12549" max="12549" width="41.140625" style="11" customWidth="1"/>
    <col min="12550" max="12550" width="19.140625" style="11" customWidth="1"/>
    <col min="12551" max="12551" width="12.28515625" style="11" customWidth="1"/>
    <col min="12552" max="12552" width="6.85546875" style="11" customWidth="1"/>
    <col min="12553" max="12553" width="19.140625" style="11" customWidth="1"/>
    <col min="12554" max="12554" width="3.42578125" style="11" customWidth="1"/>
    <col min="12555" max="12800" width="9.140625" style="11"/>
    <col min="12801" max="12801" width="11.42578125" style="11" customWidth="1"/>
    <col min="12802" max="12802" width="1.42578125" style="11" customWidth="1"/>
    <col min="12803" max="12803" width="10" style="11" customWidth="1"/>
    <col min="12804" max="12804" width="11.42578125" style="11" customWidth="1"/>
    <col min="12805" max="12805" width="41.140625" style="11" customWidth="1"/>
    <col min="12806" max="12806" width="19.140625" style="11" customWidth="1"/>
    <col min="12807" max="12807" width="12.28515625" style="11" customWidth="1"/>
    <col min="12808" max="12808" width="6.85546875" style="11" customWidth="1"/>
    <col min="12809" max="12809" width="19.140625" style="11" customWidth="1"/>
    <col min="12810" max="12810" width="3.42578125" style="11" customWidth="1"/>
    <col min="12811" max="13056" width="9.140625" style="11"/>
    <col min="13057" max="13057" width="11.42578125" style="11" customWidth="1"/>
    <col min="13058" max="13058" width="1.42578125" style="11" customWidth="1"/>
    <col min="13059" max="13059" width="10" style="11" customWidth="1"/>
    <col min="13060" max="13060" width="11.42578125" style="11" customWidth="1"/>
    <col min="13061" max="13061" width="41.140625" style="11" customWidth="1"/>
    <col min="13062" max="13062" width="19.140625" style="11" customWidth="1"/>
    <col min="13063" max="13063" width="12.28515625" style="11" customWidth="1"/>
    <col min="13064" max="13064" width="6.85546875" style="11" customWidth="1"/>
    <col min="13065" max="13065" width="19.140625" style="11" customWidth="1"/>
    <col min="13066" max="13066" width="3.42578125" style="11" customWidth="1"/>
    <col min="13067" max="13312" width="9.140625" style="11"/>
    <col min="13313" max="13313" width="11.42578125" style="11" customWidth="1"/>
    <col min="13314" max="13314" width="1.42578125" style="11" customWidth="1"/>
    <col min="13315" max="13315" width="10" style="11" customWidth="1"/>
    <col min="13316" max="13316" width="11.42578125" style="11" customWidth="1"/>
    <col min="13317" max="13317" width="41.140625" style="11" customWidth="1"/>
    <col min="13318" max="13318" width="19.140625" style="11" customWidth="1"/>
    <col min="13319" max="13319" width="12.28515625" style="11" customWidth="1"/>
    <col min="13320" max="13320" width="6.85546875" style="11" customWidth="1"/>
    <col min="13321" max="13321" width="19.140625" style="11" customWidth="1"/>
    <col min="13322" max="13322" width="3.42578125" style="11" customWidth="1"/>
    <col min="13323" max="13568" width="9.140625" style="11"/>
    <col min="13569" max="13569" width="11.42578125" style="11" customWidth="1"/>
    <col min="13570" max="13570" width="1.42578125" style="11" customWidth="1"/>
    <col min="13571" max="13571" width="10" style="11" customWidth="1"/>
    <col min="13572" max="13572" width="11.42578125" style="11" customWidth="1"/>
    <col min="13573" max="13573" width="41.140625" style="11" customWidth="1"/>
    <col min="13574" max="13574" width="19.140625" style="11" customWidth="1"/>
    <col min="13575" max="13575" width="12.28515625" style="11" customWidth="1"/>
    <col min="13576" max="13576" width="6.85546875" style="11" customWidth="1"/>
    <col min="13577" max="13577" width="19.140625" style="11" customWidth="1"/>
    <col min="13578" max="13578" width="3.42578125" style="11" customWidth="1"/>
    <col min="13579" max="13824" width="9.140625" style="11"/>
    <col min="13825" max="13825" width="11.42578125" style="11" customWidth="1"/>
    <col min="13826" max="13826" width="1.42578125" style="11" customWidth="1"/>
    <col min="13827" max="13827" width="10" style="11" customWidth="1"/>
    <col min="13828" max="13828" width="11.42578125" style="11" customWidth="1"/>
    <col min="13829" max="13829" width="41.140625" style="11" customWidth="1"/>
    <col min="13830" max="13830" width="19.140625" style="11" customWidth="1"/>
    <col min="13831" max="13831" width="12.28515625" style="11" customWidth="1"/>
    <col min="13832" max="13832" width="6.85546875" style="11" customWidth="1"/>
    <col min="13833" max="13833" width="19.140625" style="11" customWidth="1"/>
    <col min="13834" max="13834" width="3.42578125" style="11" customWidth="1"/>
    <col min="13835" max="14080" width="9.140625" style="11"/>
    <col min="14081" max="14081" width="11.42578125" style="11" customWidth="1"/>
    <col min="14082" max="14082" width="1.42578125" style="11" customWidth="1"/>
    <col min="14083" max="14083" width="10" style="11" customWidth="1"/>
    <col min="14084" max="14084" width="11.42578125" style="11" customWidth="1"/>
    <col min="14085" max="14085" width="41.140625" style="11" customWidth="1"/>
    <col min="14086" max="14086" width="19.140625" style="11" customWidth="1"/>
    <col min="14087" max="14087" width="12.28515625" style="11" customWidth="1"/>
    <col min="14088" max="14088" width="6.85546875" style="11" customWidth="1"/>
    <col min="14089" max="14089" width="19.140625" style="11" customWidth="1"/>
    <col min="14090" max="14090" width="3.42578125" style="11" customWidth="1"/>
    <col min="14091" max="14336" width="9.140625" style="11"/>
    <col min="14337" max="14337" width="11.42578125" style="11" customWidth="1"/>
    <col min="14338" max="14338" width="1.42578125" style="11" customWidth="1"/>
    <col min="14339" max="14339" width="10" style="11" customWidth="1"/>
    <col min="14340" max="14340" width="11.42578125" style="11" customWidth="1"/>
    <col min="14341" max="14341" width="41.140625" style="11" customWidth="1"/>
    <col min="14342" max="14342" width="19.140625" style="11" customWidth="1"/>
    <col min="14343" max="14343" width="12.28515625" style="11" customWidth="1"/>
    <col min="14344" max="14344" width="6.85546875" style="11" customWidth="1"/>
    <col min="14345" max="14345" width="19.140625" style="11" customWidth="1"/>
    <col min="14346" max="14346" width="3.42578125" style="11" customWidth="1"/>
    <col min="14347" max="14592" width="9.140625" style="11"/>
    <col min="14593" max="14593" width="11.42578125" style="11" customWidth="1"/>
    <col min="14594" max="14594" width="1.42578125" style="11" customWidth="1"/>
    <col min="14595" max="14595" width="10" style="11" customWidth="1"/>
    <col min="14596" max="14596" width="11.42578125" style="11" customWidth="1"/>
    <col min="14597" max="14597" width="41.140625" style="11" customWidth="1"/>
    <col min="14598" max="14598" width="19.140625" style="11" customWidth="1"/>
    <col min="14599" max="14599" width="12.28515625" style="11" customWidth="1"/>
    <col min="14600" max="14600" width="6.85546875" style="11" customWidth="1"/>
    <col min="14601" max="14601" width="19.140625" style="11" customWidth="1"/>
    <col min="14602" max="14602" width="3.42578125" style="11" customWidth="1"/>
    <col min="14603" max="14848" width="9.140625" style="11"/>
    <col min="14849" max="14849" width="11.42578125" style="11" customWidth="1"/>
    <col min="14850" max="14850" width="1.42578125" style="11" customWidth="1"/>
    <col min="14851" max="14851" width="10" style="11" customWidth="1"/>
    <col min="14852" max="14852" width="11.42578125" style="11" customWidth="1"/>
    <col min="14853" max="14853" width="41.140625" style="11" customWidth="1"/>
    <col min="14854" max="14854" width="19.140625" style="11" customWidth="1"/>
    <col min="14855" max="14855" width="12.28515625" style="11" customWidth="1"/>
    <col min="14856" max="14856" width="6.85546875" style="11" customWidth="1"/>
    <col min="14857" max="14857" width="19.140625" style="11" customWidth="1"/>
    <col min="14858" max="14858" width="3.42578125" style="11" customWidth="1"/>
    <col min="14859" max="15104" width="9.140625" style="11"/>
    <col min="15105" max="15105" width="11.42578125" style="11" customWidth="1"/>
    <col min="15106" max="15106" width="1.42578125" style="11" customWidth="1"/>
    <col min="15107" max="15107" width="10" style="11" customWidth="1"/>
    <col min="15108" max="15108" width="11.42578125" style="11" customWidth="1"/>
    <col min="15109" max="15109" width="41.140625" style="11" customWidth="1"/>
    <col min="15110" max="15110" width="19.140625" style="11" customWidth="1"/>
    <col min="15111" max="15111" width="12.28515625" style="11" customWidth="1"/>
    <col min="15112" max="15112" width="6.85546875" style="11" customWidth="1"/>
    <col min="15113" max="15113" width="19.140625" style="11" customWidth="1"/>
    <col min="15114" max="15114" width="3.42578125" style="11" customWidth="1"/>
    <col min="15115" max="15360" width="9.140625" style="11"/>
    <col min="15361" max="15361" width="11.42578125" style="11" customWidth="1"/>
    <col min="15362" max="15362" width="1.42578125" style="11" customWidth="1"/>
    <col min="15363" max="15363" width="10" style="11" customWidth="1"/>
    <col min="15364" max="15364" width="11.42578125" style="11" customWidth="1"/>
    <col min="15365" max="15365" width="41.140625" style="11" customWidth="1"/>
    <col min="15366" max="15366" width="19.140625" style="11" customWidth="1"/>
    <col min="15367" max="15367" width="12.28515625" style="11" customWidth="1"/>
    <col min="15368" max="15368" width="6.85546875" style="11" customWidth="1"/>
    <col min="15369" max="15369" width="19.140625" style="11" customWidth="1"/>
    <col min="15370" max="15370" width="3.42578125" style="11" customWidth="1"/>
    <col min="15371" max="15616" width="9.140625" style="11"/>
    <col min="15617" max="15617" width="11.42578125" style="11" customWidth="1"/>
    <col min="15618" max="15618" width="1.42578125" style="11" customWidth="1"/>
    <col min="15619" max="15619" width="10" style="11" customWidth="1"/>
    <col min="15620" max="15620" width="11.42578125" style="11" customWidth="1"/>
    <col min="15621" max="15621" width="41.140625" style="11" customWidth="1"/>
    <col min="15622" max="15622" width="19.140625" style="11" customWidth="1"/>
    <col min="15623" max="15623" width="12.28515625" style="11" customWidth="1"/>
    <col min="15624" max="15624" width="6.85546875" style="11" customWidth="1"/>
    <col min="15625" max="15625" width="19.140625" style="11" customWidth="1"/>
    <col min="15626" max="15626" width="3.42578125" style="11" customWidth="1"/>
    <col min="15627" max="15872" width="9.140625" style="11"/>
    <col min="15873" max="15873" width="11.42578125" style="11" customWidth="1"/>
    <col min="15874" max="15874" width="1.42578125" style="11" customWidth="1"/>
    <col min="15875" max="15875" width="10" style="11" customWidth="1"/>
    <col min="15876" max="15876" width="11.42578125" style="11" customWidth="1"/>
    <col min="15877" max="15877" width="41.140625" style="11" customWidth="1"/>
    <col min="15878" max="15878" width="19.140625" style="11" customWidth="1"/>
    <col min="15879" max="15879" width="12.28515625" style="11" customWidth="1"/>
    <col min="15880" max="15880" width="6.85546875" style="11" customWidth="1"/>
    <col min="15881" max="15881" width="19.140625" style="11" customWidth="1"/>
    <col min="15882" max="15882" width="3.42578125" style="11" customWidth="1"/>
    <col min="15883" max="16128" width="9.140625" style="11"/>
    <col min="16129" max="16129" width="11.42578125" style="11" customWidth="1"/>
    <col min="16130" max="16130" width="1.42578125" style="11" customWidth="1"/>
    <col min="16131" max="16131" width="10" style="11" customWidth="1"/>
    <col min="16132" max="16132" width="11.42578125" style="11" customWidth="1"/>
    <col min="16133" max="16133" width="41.140625" style="11" customWidth="1"/>
    <col min="16134" max="16134" width="19.140625" style="11" customWidth="1"/>
    <col min="16135" max="16135" width="12.28515625" style="11" customWidth="1"/>
    <col min="16136" max="16136" width="6.85546875" style="11" customWidth="1"/>
    <col min="16137" max="16137" width="19.140625" style="11" customWidth="1"/>
    <col min="16138" max="16138" width="3.42578125" style="11" customWidth="1"/>
    <col min="16139" max="16384" width="9.140625" style="11"/>
  </cols>
  <sheetData>
    <row r="1" spans="1:10" ht="37.5" customHeight="1" x14ac:dyDescent="0.25">
      <c r="A1" s="155" t="s">
        <v>140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23.25" customHeight="1" x14ac:dyDescent="0.25">
      <c r="A2" s="190" t="s">
        <v>3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0" ht="13.7" customHeight="1" x14ac:dyDescent="0.25">
      <c r="A3" s="144" t="s">
        <v>4</v>
      </c>
      <c r="B3" s="191" t="s">
        <v>5</v>
      </c>
      <c r="C3" s="191"/>
      <c r="D3" s="144" t="s">
        <v>6</v>
      </c>
      <c r="E3" s="144" t="s">
        <v>0</v>
      </c>
      <c r="F3" s="144" t="s">
        <v>7</v>
      </c>
      <c r="G3" s="191" t="s">
        <v>8</v>
      </c>
      <c r="H3" s="191"/>
      <c r="I3" s="144" t="s">
        <v>9</v>
      </c>
    </row>
    <row r="4" spans="1:10" ht="30.75" customHeight="1" x14ac:dyDescent="0.25">
      <c r="A4" s="12" t="s">
        <v>28</v>
      </c>
      <c r="B4" s="188" t="s">
        <v>2</v>
      </c>
      <c r="C4" s="188"/>
      <c r="D4" s="13" t="s">
        <v>2</v>
      </c>
      <c r="E4" s="14" t="s">
        <v>29</v>
      </c>
      <c r="F4" s="145">
        <v>11178479</v>
      </c>
      <c r="G4" s="189">
        <v>41</v>
      </c>
      <c r="H4" s="189"/>
      <c r="I4" s="145">
        <v>11178520</v>
      </c>
    </row>
    <row r="5" spans="1:10" ht="21.6" customHeight="1" x14ac:dyDescent="0.25">
      <c r="A5" s="15" t="s">
        <v>2</v>
      </c>
      <c r="B5" s="182" t="s">
        <v>30</v>
      </c>
      <c r="C5" s="182"/>
      <c r="D5" s="16" t="s">
        <v>2</v>
      </c>
      <c r="E5" s="17" t="s">
        <v>31</v>
      </c>
      <c r="F5" s="146">
        <v>1379601</v>
      </c>
      <c r="G5" s="183">
        <v>41</v>
      </c>
      <c r="H5" s="183"/>
      <c r="I5" s="146">
        <v>1379642</v>
      </c>
    </row>
    <row r="6" spans="1:10" ht="12.2" customHeight="1" x14ac:dyDescent="0.25">
      <c r="A6" s="18" t="s">
        <v>2</v>
      </c>
      <c r="B6" s="184" t="s">
        <v>2</v>
      </c>
      <c r="C6" s="184"/>
      <c r="D6" s="19" t="s">
        <v>32</v>
      </c>
      <c r="E6" s="20" t="s">
        <v>33</v>
      </c>
      <c r="F6" s="147">
        <v>1110961</v>
      </c>
      <c r="G6" s="185">
        <v>41</v>
      </c>
      <c r="H6" s="185"/>
      <c r="I6" s="147">
        <v>1111002</v>
      </c>
    </row>
    <row r="7" spans="1:10" ht="12.2" customHeight="1" x14ac:dyDescent="0.25">
      <c r="A7" s="12" t="s">
        <v>111</v>
      </c>
      <c r="B7" s="188" t="s">
        <v>2</v>
      </c>
      <c r="C7" s="188"/>
      <c r="D7" s="13" t="s">
        <v>2</v>
      </c>
      <c r="E7" s="14" t="s">
        <v>112</v>
      </c>
      <c r="F7" s="145">
        <v>47926108</v>
      </c>
      <c r="G7" s="189">
        <v>5580</v>
      </c>
      <c r="H7" s="189"/>
      <c r="I7" s="145">
        <v>47931688</v>
      </c>
    </row>
    <row r="8" spans="1:10" ht="12.2" customHeight="1" x14ac:dyDescent="0.25">
      <c r="A8" s="15" t="s">
        <v>2</v>
      </c>
      <c r="B8" s="182" t="s">
        <v>113</v>
      </c>
      <c r="C8" s="182"/>
      <c r="D8" s="16" t="s">
        <v>2</v>
      </c>
      <c r="E8" s="17" t="s">
        <v>114</v>
      </c>
      <c r="F8" s="146">
        <v>25304</v>
      </c>
      <c r="G8" s="183">
        <v>5580</v>
      </c>
      <c r="H8" s="183"/>
      <c r="I8" s="146">
        <v>30884</v>
      </c>
    </row>
    <row r="9" spans="1:10" ht="12.2" customHeight="1" x14ac:dyDescent="0.25">
      <c r="A9" s="18" t="s">
        <v>2</v>
      </c>
      <c r="B9" s="184" t="s">
        <v>2</v>
      </c>
      <c r="C9" s="184"/>
      <c r="D9" s="19" t="s">
        <v>115</v>
      </c>
      <c r="E9" s="20" t="s">
        <v>116</v>
      </c>
      <c r="F9" s="147">
        <v>25304</v>
      </c>
      <c r="G9" s="185">
        <v>5580</v>
      </c>
      <c r="H9" s="185"/>
      <c r="I9" s="147">
        <v>30884</v>
      </c>
    </row>
    <row r="10" spans="1:10" ht="12.2" customHeight="1" x14ac:dyDescent="0.25">
      <c r="A10" s="12" t="s">
        <v>20</v>
      </c>
      <c r="B10" s="188" t="s">
        <v>2</v>
      </c>
      <c r="C10" s="188"/>
      <c r="D10" s="13" t="s">
        <v>2</v>
      </c>
      <c r="E10" s="14" t="s">
        <v>21</v>
      </c>
      <c r="F10" s="145">
        <v>5600584.8200000003</v>
      </c>
      <c r="G10" s="189">
        <v>9900</v>
      </c>
      <c r="H10" s="189"/>
      <c r="I10" s="145">
        <v>5610484.8200000003</v>
      </c>
    </row>
    <row r="11" spans="1:10" ht="12.2" customHeight="1" x14ac:dyDescent="0.25">
      <c r="A11" s="15" t="s">
        <v>2</v>
      </c>
      <c r="B11" s="182" t="s">
        <v>46</v>
      </c>
      <c r="C11" s="182"/>
      <c r="D11" s="16" t="s">
        <v>2</v>
      </c>
      <c r="E11" s="17" t="s">
        <v>47</v>
      </c>
      <c r="F11" s="146">
        <v>45100</v>
      </c>
      <c r="G11" s="183">
        <v>9900</v>
      </c>
      <c r="H11" s="183"/>
      <c r="I11" s="146">
        <v>55000</v>
      </c>
    </row>
    <row r="12" spans="1:10" ht="12.2" customHeight="1" x14ac:dyDescent="0.25">
      <c r="A12" s="18" t="s">
        <v>2</v>
      </c>
      <c r="B12" s="184" t="s">
        <v>2</v>
      </c>
      <c r="C12" s="184"/>
      <c r="D12" s="19" t="s">
        <v>90</v>
      </c>
      <c r="E12" s="20" t="s">
        <v>91</v>
      </c>
      <c r="F12" s="147">
        <v>0</v>
      </c>
      <c r="G12" s="185">
        <v>9900</v>
      </c>
      <c r="H12" s="185"/>
      <c r="I12" s="147">
        <v>9900</v>
      </c>
    </row>
    <row r="13" spans="1:10" ht="12.2" customHeight="1" x14ac:dyDescent="0.25">
      <c r="A13" s="12" t="s">
        <v>92</v>
      </c>
      <c r="B13" s="188" t="s">
        <v>2</v>
      </c>
      <c r="C13" s="188"/>
      <c r="D13" s="13" t="s">
        <v>2</v>
      </c>
      <c r="E13" s="14" t="s">
        <v>93</v>
      </c>
      <c r="F13" s="145">
        <v>2769100</v>
      </c>
      <c r="G13" s="189">
        <v>2238</v>
      </c>
      <c r="H13" s="189"/>
      <c r="I13" s="145">
        <v>2771338</v>
      </c>
    </row>
    <row r="14" spans="1:10" ht="12.2" customHeight="1" x14ac:dyDescent="0.25">
      <c r="A14" s="15" t="s">
        <v>2</v>
      </c>
      <c r="B14" s="182" t="s">
        <v>94</v>
      </c>
      <c r="C14" s="182"/>
      <c r="D14" s="16" t="s">
        <v>2</v>
      </c>
      <c r="E14" s="17" t="s">
        <v>25</v>
      </c>
      <c r="F14" s="146">
        <v>362500</v>
      </c>
      <c r="G14" s="183">
        <v>2238</v>
      </c>
      <c r="H14" s="183"/>
      <c r="I14" s="146">
        <v>364738</v>
      </c>
    </row>
    <row r="15" spans="1:10" ht="12.2" customHeight="1" x14ac:dyDescent="0.25">
      <c r="A15" s="18" t="s">
        <v>2</v>
      </c>
      <c r="B15" s="184" t="s">
        <v>2</v>
      </c>
      <c r="C15" s="184"/>
      <c r="D15" s="19" t="s">
        <v>37</v>
      </c>
      <c r="E15" s="20" t="s">
        <v>38</v>
      </c>
      <c r="F15" s="147">
        <v>0</v>
      </c>
      <c r="G15" s="185">
        <v>2238</v>
      </c>
      <c r="H15" s="185"/>
      <c r="I15" s="147">
        <v>2238</v>
      </c>
    </row>
    <row r="16" spans="1:10" ht="13.7" customHeight="1" x14ac:dyDescent="0.25">
      <c r="A16" s="186" t="s">
        <v>10</v>
      </c>
      <c r="B16" s="186"/>
      <c r="C16" s="186"/>
      <c r="D16" s="186"/>
      <c r="E16" s="186"/>
      <c r="F16" s="152">
        <v>95691006.189999998</v>
      </c>
      <c r="G16" s="187">
        <v>17759</v>
      </c>
      <c r="H16" s="187"/>
      <c r="I16" s="152">
        <v>95708765.189999998</v>
      </c>
    </row>
    <row r="17" spans="1:9" ht="225.95" customHeight="1" x14ac:dyDescent="0.25"/>
    <row r="18" spans="1:9" ht="13.7" customHeight="1" x14ac:dyDescent="0.25">
      <c r="A18" s="180" t="s">
        <v>11</v>
      </c>
      <c r="B18" s="180"/>
      <c r="H18" s="181" t="s">
        <v>1</v>
      </c>
      <c r="I18" s="181"/>
    </row>
  </sheetData>
  <mergeCells count="32">
    <mergeCell ref="A1:J1"/>
    <mergeCell ref="A2:J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A18:B18"/>
    <mergeCell ref="H18:I18"/>
    <mergeCell ref="B14:C14"/>
    <mergeCell ref="G14:H14"/>
    <mergeCell ref="B15:C15"/>
    <mergeCell ref="G15:H15"/>
    <mergeCell ref="A16:E16"/>
    <mergeCell ref="G16:H16"/>
  </mergeCells>
  <pageMargins left="0.39" right="0.39" top="0.39" bottom="0.39" header="0" footer="0"/>
  <pageSetup paperSize="9" orientation="landscape" horizontalDpi="300" verticalDpi="30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5) zadania inwestycyjne</vt:lpstr>
      <vt:lpstr>4) dotacje udzielna przez pow.</vt:lpstr>
      <vt:lpstr>3) zadania remontowe</vt:lpstr>
      <vt:lpstr>2) wydatki</vt:lpstr>
      <vt:lpstr>1) dochody</vt:lpstr>
      <vt:lpstr>'4) dotacje udzielna przez pow.'!Obszar_wydruku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Małkiewicz</dc:creator>
  <cp:lastModifiedBy>Barbara Małkiewicz</cp:lastModifiedBy>
  <cp:lastPrinted>2022-04-11T09:25:15Z</cp:lastPrinted>
  <dcterms:created xsi:type="dcterms:W3CDTF">2019-12-11T07:49:32Z</dcterms:created>
  <dcterms:modified xsi:type="dcterms:W3CDTF">2022-04-19T09:15:25Z</dcterms:modified>
</cp:coreProperties>
</file>