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 activeTab="6"/>
  </bookViews>
  <sheets>
    <sheet name="8) zakład budżetowy" sheetId="9" r:id="rId1"/>
    <sheet name="7)Wydatki projektu" sheetId="2" r:id="rId2"/>
    <sheet name="6)Inwestycje" sheetId="3" r:id="rId3"/>
    <sheet name="5)Zadania remontowe" sheetId="4" r:id="rId4"/>
    <sheet name="4)Dotacje" sheetId="5" r:id="rId5"/>
    <sheet name="3) dochody i wydatki zad. zlec." sheetId="8" r:id="rId6"/>
    <sheet name="2) Wydatki" sheetId="10" r:id="rId7"/>
    <sheet name="1) dochody" sheetId="6" r:id="rId8"/>
  </sheets>
  <definedNames>
    <definedName name="_1bez_nazwy" localSheetId="4">'4)Dotacje'!#REF!</definedName>
    <definedName name="_1bez_nazwy">#REF!</definedName>
    <definedName name="_xlnm._FilterDatabase" localSheetId="4" hidden="1">'4)Dotacje'!$A$1:$D$51</definedName>
    <definedName name="bez_nazwy" localSheetId="4">'4)Dotacje'!#REF!</definedName>
    <definedName name="bez_nazwy">#REF!</definedName>
    <definedName name="bez_nazwy_1" localSheetId="4">'4)Dotacje'!#REF!</definedName>
    <definedName name="bez_nazwy_1">#REF!</definedName>
    <definedName name="Excel_BuiltIn__FilterDatabase_12" localSheetId="4">'4)Dotacje'!#REF!</definedName>
    <definedName name="Excel_BuiltIn__FilterDatabase_12">#REF!</definedName>
    <definedName name="Excel_BuiltIn__FilterDatabase_2" localSheetId="4">'4)Dotacje'!#REF!</definedName>
    <definedName name="Excel_BuiltIn__FilterDatabase_2">#REF!</definedName>
    <definedName name="Excel_BuiltIn__FilterDatabase_23" localSheetId="4">'4)Dotacje'!#REF!</definedName>
    <definedName name="Excel_BuiltIn__FilterDatabase_23">#REF!</definedName>
    <definedName name="Excel_BuiltIn__FilterDatabase_3" localSheetId="4">'4)Dotacje'!#REF!</definedName>
    <definedName name="Excel_BuiltIn__FilterDatabase_3">#REF!</definedName>
    <definedName name="Excel_BuiltIn__FilterDatabase_5" localSheetId="4">'4)Dotacje'!#REF!</definedName>
    <definedName name="Excel_BuiltIn__FilterDatabase_5">#REF!</definedName>
    <definedName name="Excel_BuiltIn__FilterDatabase_6" localSheetId="4">'4)Dotacje'!#REF!</definedName>
    <definedName name="Excel_BuiltIn__FilterDatabase_6">#REF!</definedName>
    <definedName name="Excel_BuiltIn__FilterDatabase_7" localSheetId="4">'4)Dotacje'!#REF!</definedName>
    <definedName name="Excel_BuiltIn__FilterDatabase_7">#REF!</definedName>
    <definedName name="Excel_BuiltIn_Print_Area_1_1" localSheetId="4">'4)Dotacje'!#REF!</definedName>
    <definedName name="Excel_BuiltIn_Print_Area_1_1">#REF!</definedName>
    <definedName name="Excel_BuiltIn_Print_Area_10" localSheetId="4">'4)Dotacje'!#REF!</definedName>
    <definedName name="Excel_BuiltIn_Print_Area_10">#REF!</definedName>
    <definedName name="Excel_BuiltIn_Print_Area_10_1" localSheetId="4">'4)Dotacje'!#REF!</definedName>
    <definedName name="Excel_BuiltIn_Print_Area_10_1">#REF!</definedName>
    <definedName name="Excel_BuiltIn_Print_Area_11" localSheetId="4">'4)Dotacje'!#REF!</definedName>
    <definedName name="Excel_BuiltIn_Print_Area_11">#REF!</definedName>
    <definedName name="Excel_BuiltIn_Print_Area_12" localSheetId="4">'4)Dotacje'!#REF!</definedName>
    <definedName name="Excel_BuiltIn_Print_Area_12">#REF!</definedName>
    <definedName name="Excel_BuiltIn_Print_Area_12_1" localSheetId="4">'4)Dotacje'!#REF!</definedName>
    <definedName name="Excel_BuiltIn_Print_Area_12_1">#REF!</definedName>
    <definedName name="Excel_BuiltIn_Print_Area_13" localSheetId="4">'4)Dotacje'!#REF!</definedName>
    <definedName name="Excel_BuiltIn_Print_Area_13">#REF!</definedName>
    <definedName name="Excel_BuiltIn_Print_Area_14" localSheetId="4">'4)Dotacje'!#REF!</definedName>
    <definedName name="Excel_BuiltIn_Print_Area_14">#REF!</definedName>
    <definedName name="Excel_BuiltIn_Print_Area_15" localSheetId="4">'4)Dotacje'!#REF!</definedName>
    <definedName name="Excel_BuiltIn_Print_Area_15">#REF!</definedName>
    <definedName name="Excel_BuiltIn_Print_Area_16" localSheetId="4">'4)Dotacje'!#REF!</definedName>
    <definedName name="Excel_BuiltIn_Print_Area_16">#REF!</definedName>
    <definedName name="Excel_BuiltIn_Print_Area_17" localSheetId="4">'4)Dotacje'!#REF!</definedName>
    <definedName name="Excel_BuiltIn_Print_Area_17">#REF!</definedName>
    <definedName name="Excel_BuiltIn_Print_Area_18" localSheetId="4">'4)Dotacje'!#REF!</definedName>
    <definedName name="Excel_BuiltIn_Print_Area_18">#REF!</definedName>
    <definedName name="Excel_BuiltIn_Print_Area_19" localSheetId="4">'4)Dotacje'!#REF!</definedName>
    <definedName name="Excel_BuiltIn_Print_Area_19">#REF!</definedName>
    <definedName name="Excel_BuiltIn_Print_Area_20" localSheetId="4">'4)Dotacje'!#REF!</definedName>
    <definedName name="Excel_BuiltIn_Print_Area_20">#REF!</definedName>
    <definedName name="Excel_BuiltIn_Print_Area_21" localSheetId="4">'4)Dotacje'!#REF!</definedName>
    <definedName name="Excel_BuiltIn_Print_Area_21">#REF!</definedName>
    <definedName name="Excel_BuiltIn_Print_Area_22" localSheetId="4">'4)Dotacje'!#REF!</definedName>
    <definedName name="Excel_BuiltIn_Print_Area_22">#REF!</definedName>
    <definedName name="Excel_BuiltIn_Print_Area_23" localSheetId="4">'4)Dotacje'!#REF!</definedName>
    <definedName name="Excel_BuiltIn_Print_Area_23">#REF!</definedName>
    <definedName name="Excel_BuiltIn_Print_Area_24" localSheetId="4">'4)Dotacje'!#REF!</definedName>
    <definedName name="Excel_BuiltIn_Print_Area_24">#REF!</definedName>
    <definedName name="Excel_BuiltIn_Print_Area_25" localSheetId="4">'4)Dotacje'!#REF!</definedName>
    <definedName name="Excel_BuiltIn_Print_Area_25">#REF!</definedName>
    <definedName name="Excel_BuiltIn_Print_Area_27" localSheetId="4">'4)Dotacje'!#REF!</definedName>
    <definedName name="Excel_BuiltIn_Print_Area_27">#REF!</definedName>
    <definedName name="Excel_BuiltIn_Print_Area_28" localSheetId="4">'4)Dotacje'!#REF!</definedName>
    <definedName name="Excel_BuiltIn_Print_Area_28">#REF!</definedName>
    <definedName name="Excel_BuiltIn_Print_Area_3_1" localSheetId="4">'4)Dotacje'!#REF!</definedName>
    <definedName name="Excel_BuiltIn_Print_Area_3_1">#REF!</definedName>
    <definedName name="Excel_BuiltIn_Print_Area_4_1" localSheetId="4">'4)Dotacje'!#REF!</definedName>
    <definedName name="Excel_BuiltIn_Print_Area_4_1">#REF!</definedName>
    <definedName name="Excel_BuiltIn_Print_Area_5_1" localSheetId="4">'4)Dotacje'!#REF!</definedName>
    <definedName name="Excel_BuiltIn_Print_Area_5_1">#REF!</definedName>
    <definedName name="Excel_BuiltIn_Print_Area_6_1" localSheetId="4">'4)Dotacje'!#REF!</definedName>
    <definedName name="Excel_BuiltIn_Print_Area_6_1">#REF!</definedName>
    <definedName name="Excel_BuiltIn_Print_Area_8" localSheetId="4">'4)Dotacje'!#REF!</definedName>
    <definedName name="Excel_BuiltIn_Print_Area_8">#REF!</definedName>
    <definedName name="Excel_BuiltIn_Print_Area_9" localSheetId="4">'4)Dotacje'!#REF!</definedName>
    <definedName name="Excel_BuiltIn_Print_Area_9">#REF!</definedName>
    <definedName name="_xlnm.Print_Area" localSheetId="5">'3) dochody i wydatki zad. zlec.'!$A$1:$H$62</definedName>
    <definedName name="_xlnm.Print_Area" localSheetId="4">'4)Dotacje'!$A$1:$I$51</definedName>
    <definedName name="_xlnm.Print_Area" localSheetId="2">'6)Inwestycje'!$B$1:$K$8</definedName>
    <definedName name="_xlnm.Print_Area" localSheetId="1">'7)Wydatki projektu'!$A$2:$L$11</definedName>
  </definedNames>
  <calcPr calcId="145621"/>
</workbook>
</file>

<file path=xl/calcChain.xml><?xml version="1.0" encoding="utf-8"?>
<calcChain xmlns="http://schemas.openxmlformats.org/spreadsheetml/2006/main">
  <c r="I50" i="5" l="1"/>
  <c r="I49" i="5" s="1"/>
  <c r="I48" i="5" s="1"/>
  <c r="H49" i="5"/>
  <c r="H48" i="5" s="1"/>
  <c r="G49" i="5"/>
  <c r="G48" i="5" s="1"/>
  <c r="I47" i="5"/>
  <c r="I46" i="5" s="1"/>
  <c r="H46" i="5"/>
  <c r="G46" i="5"/>
  <c r="I45" i="5"/>
  <c r="I44" i="5" s="1"/>
  <c r="I41" i="5" s="1"/>
  <c r="H44" i="5"/>
  <c r="G44" i="5"/>
  <c r="G41" i="5" s="1"/>
  <c r="F43" i="5"/>
  <c r="F42" i="5" s="1"/>
  <c r="F41" i="5" s="1"/>
  <c r="E42" i="5"/>
  <c r="D42" i="5"/>
  <c r="D41" i="5" s="1"/>
  <c r="H41" i="5"/>
  <c r="E41" i="5"/>
  <c r="F40" i="5"/>
  <c r="F39" i="5"/>
  <c r="F38" i="5"/>
  <c r="E38" i="5"/>
  <c r="D38" i="5"/>
  <c r="F37" i="5"/>
  <c r="F36" i="5"/>
  <c r="F35" i="5" s="1"/>
  <c r="F34" i="5" s="1"/>
  <c r="E35" i="5"/>
  <c r="D35" i="5"/>
  <c r="D34" i="5" s="1"/>
  <c r="E34" i="5"/>
  <c r="I33" i="5"/>
  <c r="I32" i="5"/>
  <c r="I31" i="5" s="1"/>
  <c r="G31" i="5"/>
  <c r="H30" i="5"/>
  <c r="H29" i="5" s="1"/>
  <c r="G30" i="5"/>
  <c r="G29" i="5"/>
  <c r="I29" i="5" s="1"/>
  <c r="I28" i="5"/>
  <c r="I27" i="5" s="1"/>
  <c r="I26" i="5" s="1"/>
  <c r="H27" i="5"/>
  <c r="H26" i="5" s="1"/>
  <c r="G27" i="5"/>
  <c r="G26" i="5" s="1"/>
  <c r="F25" i="5"/>
  <c r="F24" i="5" s="1"/>
  <c r="F17" i="5" s="1"/>
  <c r="E24" i="5"/>
  <c r="D24" i="5"/>
  <c r="I23" i="5"/>
  <c r="I22" i="5"/>
  <c r="I21" i="5" s="1"/>
  <c r="I20" i="5" s="1"/>
  <c r="H20" i="5"/>
  <c r="G20" i="5"/>
  <c r="I19" i="5"/>
  <c r="I18" i="5"/>
  <c r="I17" i="5" s="1"/>
  <c r="H18" i="5"/>
  <c r="H17" i="5" s="1"/>
  <c r="G18" i="5"/>
  <c r="G17" i="5"/>
  <c r="E17" i="5"/>
  <c r="D17" i="5"/>
  <c r="I16" i="5"/>
  <c r="I15" i="5" s="1"/>
  <c r="I14" i="5" s="1"/>
  <c r="G15" i="5"/>
  <c r="G14" i="5"/>
  <c r="I13" i="5"/>
  <c r="I12" i="5" s="1"/>
  <c r="I11" i="5" s="1"/>
  <c r="H12" i="5"/>
  <c r="H11" i="5" s="1"/>
  <c r="G12" i="5"/>
  <c r="G11" i="5" s="1"/>
  <c r="G51" i="5" s="1"/>
  <c r="F10" i="5"/>
  <c r="F9" i="5" s="1"/>
  <c r="E9" i="5"/>
  <c r="D9" i="5"/>
  <c r="F8" i="5"/>
  <c r="F7" i="5" s="1"/>
  <c r="E7" i="5"/>
  <c r="E6" i="5" s="1"/>
  <c r="E51" i="5" s="1"/>
  <c r="D7" i="5"/>
  <c r="D6" i="5" s="1"/>
  <c r="D51" i="5" s="1"/>
  <c r="I6" i="5"/>
  <c r="H6" i="5"/>
  <c r="G6" i="5"/>
  <c r="G52" i="4"/>
  <c r="F52" i="4"/>
  <c r="H51" i="4"/>
  <c r="H50" i="4"/>
  <c r="H49" i="4"/>
  <c r="H48" i="4"/>
  <c r="H47" i="4"/>
  <c r="H44" i="4"/>
  <c r="H43" i="4"/>
  <c r="H42" i="4"/>
  <c r="H41" i="4"/>
  <c r="H40" i="4"/>
  <c r="H39" i="4"/>
  <c r="H37" i="4"/>
  <c r="H36" i="4"/>
  <c r="H35" i="4"/>
  <c r="H34" i="4"/>
  <c r="H33" i="4"/>
  <c r="H32" i="4"/>
  <c r="H31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G11" i="4"/>
  <c r="F11" i="4"/>
  <c r="H11" i="4" s="1"/>
  <c r="H52" i="4" s="1"/>
  <c r="F6" i="5" l="1"/>
  <c r="F51" i="5" s="1"/>
  <c r="H51" i="5"/>
  <c r="I51" i="5"/>
  <c r="I30" i="5"/>
</calcChain>
</file>

<file path=xl/sharedStrings.xml><?xml version="1.0" encoding="utf-8"?>
<sst xmlns="http://schemas.openxmlformats.org/spreadsheetml/2006/main" count="1718" uniqueCount="574">
  <si>
    <t>Lokalny transport zbiorowy</t>
  </si>
  <si>
    <t>Wynagrodzenia osobowe pracowników</t>
  </si>
  <si>
    <t>0,00</t>
  </si>
  <si>
    <t>ZMIANY W PLANIE WYDATKÓW BUDŻETOWYCH DOFNANSOWANYCH ZE ŚRODKÓW ZAGRANICZNYCH</t>
  </si>
  <si>
    <t>Dział</t>
  </si>
  <si>
    <t>Rozdział</t>
  </si>
  <si>
    <t>Paragraf</t>
  </si>
  <si>
    <t>Treść</t>
  </si>
  <si>
    <t>Przed zmianą</t>
  </si>
  <si>
    <t>Zmiana</t>
  </si>
  <si>
    <t>Po zmianie</t>
  </si>
  <si>
    <t>801</t>
  </si>
  <si>
    <t/>
  </si>
  <si>
    <t>Oświata i wychowanie</t>
  </si>
  <si>
    <t>80195</t>
  </si>
  <si>
    <t>Pozostała działalność</t>
  </si>
  <si>
    <t>4017</t>
  </si>
  <si>
    <t>4019</t>
  </si>
  <si>
    <t>Razem:</t>
  </si>
  <si>
    <t>BeSTia</t>
  </si>
  <si>
    <t>Strona 1 z 1</t>
  </si>
  <si>
    <t>ZMIANA W PLANIE ZADAŃ INWESTYCYJNYCH</t>
  </si>
  <si>
    <t>710</t>
  </si>
  <si>
    <t>Działalność usługowa</t>
  </si>
  <si>
    <t>15 000,00</t>
  </si>
  <si>
    <t>- 15 000,00</t>
  </si>
  <si>
    <t>71012</t>
  </si>
  <si>
    <t>Zadania z zakresu geodezji i kartografii</t>
  </si>
  <si>
    <t>6050</t>
  </si>
  <si>
    <t>Wydatki inwestycyjne jednostek budżetowych</t>
  </si>
  <si>
    <t>Zakup i montaż szaf archiwalnych na potrzeby Starostwa Powiatowego</t>
  </si>
  <si>
    <t>Razem</t>
  </si>
  <si>
    <t>6 138 760,57</t>
  </si>
  <si>
    <t>6 123 760,57</t>
  </si>
  <si>
    <t>Zmiana w planie zadań remontowych w jednostkach budżetowych Powiatu Lipnowskiego na 2019 rok</t>
  </si>
  <si>
    <t>L.p.</t>
  </si>
  <si>
    <t>§</t>
  </si>
  <si>
    <t>Nazwa remontu</t>
  </si>
  <si>
    <t>Rok budżetowy 2019 - planowane wydatki remontowe</t>
  </si>
  <si>
    <t>Plan po zmianach na 2019 rok</t>
  </si>
  <si>
    <t>Jednostka organizacyjna realizująca remont lub koordynująca wykonanie remontu</t>
  </si>
  <si>
    <t>1.</t>
  </si>
  <si>
    <t>Remont nawierzchni dróg w tym:</t>
  </si>
  <si>
    <t>Zarząd Dróg Powiatowych w Lipnie</t>
  </si>
  <si>
    <t xml:space="preserve">/Oboty/-gr.pow.-Wildno-Lipno nr 2137C </t>
  </si>
  <si>
    <t xml:space="preserve">Karnkowo-Lipno nr 2708C </t>
  </si>
  <si>
    <t xml:space="preserve">Oleszno-Bętlewo nr 2730C </t>
  </si>
  <si>
    <t>/Rogowo/-gr.pow.-Skępe nr 2226</t>
  </si>
  <si>
    <t>/Zbójno/-gr.pow.-Chrostkowo-gr.woj.-/Blinno/ nr 2136C</t>
  </si>
  <si>
    <t>Dąbrówka-Wola nr 2702C</t>
  </si>
  <si>
    <t>Czermno-Kukowo-Gorzeszyn-Huta nr 2723C</t>
  </si>
  <si>
    <t>Remont drogi /Czernikowo/gr. Pow.- Polichnowo - gr.pow./Wloclawek/ w m. Polichnowo</t>
  </si>
  <si>
    <t xml:space="preserve">Remont wyboi na drogach powiatowych </t>
  </si>
  <si>
    <t>Montaż barier energochlonnych w m. Nowa Wieś - dr.powiatowa nr 2709C</t>
  </si>
  <si>
    <t>Remont obiektów mostowych</t>
  </si>
  <si>
    <t>Dokumentacja projektowa stałej organizacji ruchu wznowienia granic</t>
  </si>
  <si>
    <t>Remont i konserwacja środków trwałych i wyposażenia</t>
  </si>
  <si>
    <t>2.</t>
  </si>
  <si>
    <t>Dofinansowanie remontów dróg gminnych</t>
  </si>
  <si>
    <t>Starostwo Powiatowe w Lipnie</t>
  </si>
  <si>
    <t>3.</t>
  </si>
  <si>
    <t>Remonty obiektów pałacowych będących własnością Skarbu Państwa</t>
  </si>
  <si>
    <t>4.</t>
  </si>
  <si>
    <t>Remonty bieżące w tym drobne naprawy, konserwacje</t>
  </si>
  <si>
    <t xml:space="preserve">Starostwo Powiatowe w Lipnie </t>
  </si>
  <si>
    <t>Powiatowy Inspektorat Nadzoru Budowlanego</t>
  </si>
  <si>
    <t>5.</t>
  </si>
  <si>
    <t xml:space="preserve">Remonty bieżące w tym drobne naprawy, konserwacje - 10 500,00; remont budynku przy ulicy Sierakowskiego 10C w lipnie - 100 000,00  </t>
  </si>
  <si>
    <t>6.</t>
  </si>
  <si>
    <t>Komenda Powiatowa Straży Pożarnej w Lipnie</t>
  </si>
  <si>
    <t>7.</t>
  </si>
  <si>
    <t>Zespół Szkół Specjalnych w Lipnie</t>
  </si>
  <si>
    <t>Zespół Szkół w Skępem</t>
  </si>
  <si>
    <t>Zespół Szkół Technicznych w Lipnie</t>
  </si>
  <si>
    <t>Zespół Szkół w Dobrzyniu n. Wisłą</t>
  </si>
  <si>
    <t>Zespół Szkół w Lipnie</t>
  </si>
  <si>
    <t>8.</t>
  </si>
  <si>
    <t>Remonty bieżące w tym drobne naprawy i konserwacje</t>
  </si>
  <si>
    <t>Publiczna Szkoła Muzyczna I stopnia w Lipnie</t>
  </si>
  <si>
    <t>Starostwo Powitowe w Lipnie</t>
  </si>
  <si>
    <t>9.</t>
  </si>
  <si>
    <t>Dom Pomocy Społecznej w Nowej Wsi</t>
  </si>
  <si>
    <t>Powiatowe Centrum Pomocy Rodzinie w Lipnie</t>
  </si>
  <si>
    <t>10.</t>
  </si>
  <si>
    <t>Powiatowy Urząd Pracy w Lipnie</t>
  </si>
  <si>
    <t>11.</t>
  </si>
  <si>
    <t>Poradnia Psychologiczno - Pedagogiczna w Lipnie</t>
  </si>
  <si>
    <t>12.</t>
  </si>
  <si>
    <t>Placówka Opiekuńczo-Wychowawcza w Lipnie</t>
  </si>
  <si>
    <t>Ogółem</t>
  </si>
  <si>
    <t>x</t>
  </si>
  <si>
    <t xml:space="preserve">Zmiany w planie dotacji udzielanych z budżetu Powiatu Lipnowskiego na 2018 rok </t>
  </si>
  <si>
    <t xml:space="preserve">Dział </t>
  </si>
  <si>
    <t xml:space="preserve">Rozdział </t>
  </si>
  <si>
    <t>Opis</t>
  </si>
  <si>
    <t>Dotacje dla jednostek sektora finansów publicznych</t>
  </si>
  <si>
    <t>Zmiania</t>
  </si>
  <si>
    <t>Plan po zmianach</t>
  </si>
  <si>
    <t>Dotacje dla jednostek spoza sektora finansów publicznych</t>
  </si>
  <si>
    <t>TRANSPORT I ŁĄCZNOŚĆ</t>
  </si>
  <si>
    <t>§ 2650 - Dotacja przedmiotowa z budżetu dla samorządowego zakładu budżetowego</t>
  </si>
  <si>
    <t>Dzialalność Funduszu Dróg Samorządowych</t>
  </si>
  <si>
    <t>§ 6300 - Dotacje celowe na pomoc finansową udzielaną między jednostkami samorządu terytorilanego na dofinansowanie własnych zadań inwestycyjnych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</si>
  <si>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</si>
  <si>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</si>
  <si>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</si>
  <si>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</si>
  <si>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</si>
  <si>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</si>
  <si>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</si>
  <si>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</si>
  <si>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</si>
  <si>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Licea ogólnokształcące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</si>
  <si>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</si>
  <si>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</si>
  <si>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</si>
  <si>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Dotacje celowe przekazane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</si>
  <si>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</si>
  <si>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</si>
  <si>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Edukacyjna opieka wychowawcza</t>
  </si>
  <si>
    <t>Ośrodki rewalidacyjno-wychowawcze</t>
  </si>
  <si>
    <t>Niepubliczny Ośrodek Reahanilitacyjn- - Edukacyjno - Wychowawzczy w Wierzbicku</t>
  </si>
  <si>
    <t>OREW "Nasze Słoneczko" w Dobrzyniu nad Wisłą</t>
  </si>
  <si>
    <t>RODZINA</t>
  </si>
  <si>
    <t>Rodziny zastępcze</t>
  </si>
  <si>
    <t>§ 2320 - Dotacje celowe przekazane dla powiatu na zadania bieżące realizowane na podstawie porozumień (umów) między jednostkami samorządu terytorialnego</t>
  </si>
  <si>
    <t>Działalność placówek opiekuńczo-wychowawczych</t>
  </si>
  <si>
    <t>KULTURA I OCHRONA DZIEDZICTWA NARODOWEGO</t>
  </si>
  <si>
    <t>Biblioteki</t>
  </si>
  <si>
    <t>Ochrona zabytków i opieka nad zabytkami</t>
  </si>
  <si>
    <t>§ 2720 - Dotacje celowe z budżetu na finansowanie lub dofinansowanie prac remontowych i konserwatrorskich obiektów zabytkowych przekazane jednostkom niezaliczanym do sektora finansów publicznych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</si>
  <si>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</si>
  <si>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</si>
  <si>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</si>
  <si>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</si>
  <si>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>ZMIANY W PLANIE DOCHODÓW</t>
  </si>
  <si>
    <t>020</t>
  </si>
  <si>
    <t>Leśnictwo</t>
  </si>
  <si>
    <t>452 501,00</t>
  </si>
  <si>
    <t>21 424,00</t>
  </si>
  <si>
    <t>473 925,00</t>
  </si>
  <si>
    <t>02001</t>
  </si>
  <si>
    <t>Gospodarka leśna</t>
  </si>
  <si>
    <t>362 501,00</t>
  </si>
  <si>
    <t>383 925,00</t>
  </si>
  <si>
    <t>2460</t>
  </si>
  <si>
    <t>Środki otrzymane od pozostałych jednostek zaliczanych do sektora finansów publicznych na realizacje zadań bieżących jednostek zaliczanych do sektora finansów publicznych</t>
  </si>
  <si>
    <t>362 226,94</t>
  </si>
  <si>
    <t>383 650,94</t>
  </si>
  <si>
    <t>600</t>
  </si>
  <si>
    <t>Transport i łączność</t>
  </si>
  <si>
    <t>351 353,10</t>
  </si>
  <si>
    <t>60014</t>
  </si>
  <si>
    <t>Drogi publiczne powiatowe</t>
  </si>
  <si>
    <t>0950</t>
  </si>
  <si>
    <t>Wpływy z tytułu kar i odszkodowań wynikających z umów</t>
  </si>
  <si>
    <t>1 000,00</t>
  </si>
  <si>
    <t>0970</t>
  </si>
  <si>
    <t>Wpływy z różnych dochodów</t>
  </si>
  <si>
    <t>1 500,00</t>
  </si>
  <si>
    <t>- 1 000,00</t>
  </si>
  <si>
    <t>500,00</t>
  </si>
  <si>
    <t>700</t>
  </si>
  <si>
    <t>Gospodarka mieszkaniowa</t>
  </si>
  <si>
    <t>2 191 200,39</t>
  </si>
  <si>
    <t>10,00</t>
  </si>
  <si>
    <t>2 191 210,39</t>
  </si>
  <si>
    <t>70005</t>
  </si>
  <si>
    <t>Gospodarka gruntami i nieruchomościami</t>
  </si>
  <si>
    <t>0940</t>
  </si>
  <si>
    <t>Wpływy z rozliczeń/zwrotów z lat ubiegłych</t>
  </si>
  <si>
    <t>750</t>
  </si>
  <si>
    <t>Administracja publiczna</t>
  </si>
  <si>
    <t>436 035,00</t>
  </si>
  <si>
    <t>8,00</t>
  </si>
  <si>
    <t>436 043,00</t>
  </si>
  <si>
    <t>75020</t>
  </si>
  <si>
    <t>Starostwa powiatowe</t>
  </si>
  <si>
    <t>317 300,00</t>
  </si>
  <si>
    <t>317 308,00</t>
  </si>
  <si>
    <t>0910</t>
  </si>
  <si>
    <t>Wpływy z odsetek od nieterminowych wpłat z tytułu podatków i opłat</t>
  </si>
  <si>
    <t>756</t>
  </si>
  <si>
    <t>Dochody od osób prawnych, od osób fizycznych i od innych jednostek nieposiadających osobowości prawnej oraz wydatki związane z ich poborem</t>
  </si>
  <si>
    <t>11 451 521,00</t>
  </si>
  <si>
    <t>5 395,00</t>
  </si>
  <si>
    <t>11 456 916,00</t>
  </si>
  <si>
    <t>75622</t>
  </si>
  <si>
    <t>Udziały powiatów w podatkach stanowiących dochód budżetu państwa</t>
  </si>
  <si>
    <t>9 601 771,00</t>
  </si>
  <si>
    <t>9 607 166,00</t>
  </si>
  <si>
    <t>0020</t>
  </si>
  <si>
    <t>Wpływy z podatku dochodowego od osób prawnych</t>
  </si>
  <si>
    <t>155 000,00</t>
  </si>
  <si>
    <t>160 395,00</t>
  </si>
  <si>
    <t>758</t>
  </si>
  <si>
    <t>Różne rozliczenia</t>
  </si>
  <si>
    <t>37 767 505,00</t>
  </si>
  <si>
    <t>206 874,00</t>
  </si>
  <si>
    <t>37 974 379,00</t>
  </si>
  <si>
    <t>75801</t>
  </si>
  <si>
    <t>Część oświatowa subwencji ogólnej dla jednostek samorządu terytorialnego</t>
  </si>
  <si>
    <t>18 740 842,00</t>
  </si>
  <si>
    <t>2 396,00</t>
  </si>
  <si>
    <t>18 743 238,00</t>
  </si>
  <si>
    <t>2920</t>
  </si>
  <si>
    <t>Subwencje ogólne z budżetu państwa</t>
  </si>
  <si>
    <t>75802</t>
  </si>
  <si>
    <t>Uzupełnienie subwencji ogólnej dla jednostek samorządu terytorialnego</t>
  </si>
  <si>
    <t>204 478,00</t>
  </si>
  <si>
    <t>2760</t>
  </si>
  <si>
    <t>Środki na uzupełnienie dochodów powiatów</t>
  </si>
  <si>
    <t>1 801 106,80</t>
  </si>
  <si>
    <t>50 000,00</t>
  </si>
  <si>
    <t>1 851 106,80</t>
  </si>
  <si>
    <t>1 273 198,00</t>
  </si>
  <si>
    <t>1 323 198,00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</si>
  <si>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</si>
  <si>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</si>
  <si>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1 156 094,81</t>
  </si>
  <si>
    <t>44 737,00</t>
  </si>
  <si>
    <t>1 200 831,81</t>
  </si>
  <si>
    <t>2059</t>
  </si>
  <si>
    <t>57 492,00</t>
  </si>
  <si>
    <t>5 263,00</t>
  </si>
  <si>
    <t>62 755,00</t>
  </si>
  <si>
    <t>852</t>
  </si>
  <si>
    <t>Pomoc społeczna</t>
  </si>
  <si>
    <t>6 567 434,00</t>
  </si>
  <si>
    <t>40 000,00</t>
  </si>
  <si>
    <t>6 607 434,00</t>
  </si>
  <si>
    <t>85202</t>
  </si>
  <si>
    <t>Domy pomocy społecznej</t>
  </si>
  <si>
    <t>6 514 034,00</t>
  </si>
  <si>
    <t>6 554 034,00</t>
  </si>
  <si>
    <t>0830</t>
  </si>
  <si>
    <t>Wpływy z usług</t>
  </si>
  <si>
    <t>4 328 000,00</t>
  </si>
  <si>
    <t>4 368 000,00</t>
  </si>
  <si>
    <t>853</t>
  </si>
  <si>
    <t>Pozostałe zadania w zakresie polityki społecznej</t>
  </si>
  <si>
    <t>964 147,50</t>
  </si>
  <si>
    <t>1 231,00</t>
  </si>
  <si>
    <t>965 378,50</t>
  </si>
  <si>
    <t>85324</t>
  </si>
  <si>
    <t>Państwowy Fundusz Rehabilitacji Osób Niepełnosprawnych</t>
  </si>
  <si>
    <t>39 755,00</t>
  </si>
  <si>
    <t>40 986,00</t>
  </si>
  <si>
    <t>854</t>
  </si>
  <si>
    <t>25 050,00</t>
  </si>
  <si>
    <t>3 600,00</t>
  </si>
  <si>
    <t>28 650,00</t>
  </si>
  <si>
    <t>85416</t>
  </si>
  <si>
    <t>Pomoc materialna dla uczniów o charakterze motywacyjnym</t>
  </si>
  <si>
    <t>7 200,00</t>
  </si>
  <si>
    <t>10 800,00</t>
  </si>
  <si>
    <t>2330</t>
  </si>
  <si>
    <t>Dotacje celowe otrzymane od samorządu województwa na zadania bieżące realizowane na podstawie porozumień (umów) między jednostkami samorządu terytorialnego</t>
  </si>
  <si>
    <t>855</t>
  </si>
  <si>
    <t>Rodzina</t>
  </si>
  <si>
    <t>2 033 287,00</t>
  </si>
  <si>
    <t>- 2 050,00</t>
  </si>
  <si>
    <t>2 031 237,00</t>
  </si>
  <si>
    <t>85510</t>
  </si>
  <si>
    <t>1 048 622,00</t>
  </si>
  <si>
    <t>1 046 572,00</t>
  </si>
  <si>
    <t>924 800,00</t>
  </si>
  <si>
    <t>- 150,00</t>
  </si>
  <si>
    <t>924 650,00</t>
  </si>
  <si>
    <t>9,00</t>
  </si>
  <si>
    <t>300,00</t>
  </si>
  <si>
    <t>150,00</t>
  </si>
  <si>
    <t>450,00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</si>
  <si>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</si>
  <si>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</si>
  <si>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123 422,00</t>
  </si>
  <si>
    <t>- 2 059,00</t>
  </si>
  <si>
    <t>121 363,00</t>
  </si>
  <si>
    <t>74 125 849,57</t>
  </si>
  <si>
    <t>326 492,00</t>
  </si>
  <si>
    <t>74 452 341,57</t>
  </si>
  <si>
    <t>Strona 2</t>
  </si>
  <si>
    <t>Załącznik nr 1 do Uchwały Nr XIII/107/2019 Rady Powiatu w Lipnie z dnia 20.12.2019 r.</t>
  </si>
  <si>
    <t>3020</t>
  </si>
  <si>
    <t>Wydatki osobowe niezaliczone do wynagrodzeń</t>
  </si>
  <si>
    <t>02002</t>
  </si>
  <si>
    <t>Nadzór nad gospodarką leśną</t>
  </si>
  <si>
    <t>4010</t>
  </si>
  <si>
    <t>4110</t>
  </si>
  <si>
    <t>Składki na ubezpieczenia społeczne</t>
  </si>
  <si>
    <t>4210</t>
  </si>
  <si>
    <t>Zakup materiałów i wyposażenia</t>
  </si>
  <si>
    <t>4410</t>
  </si>
  <si>
    <t>Podróże służbowe krajowe</t>
  </si>
  <si>
    <t>60004</t>
  </si>
  <si>
    <t>2650</t>
  </si>
  <si>
    <t>Dotacja przedmiotowa z budżetu dla samorządowego zakładu budżetowego</t>
  </si>
  <si>
    <t>4300</t>
  </si>
  <si>
    <t>Zakup usług pozostałych</t>
  </si>
  <si>
    <t>4120</t>
  </si>
  <si>
    <t>Składki na Fundusz Pracy oraz Solidarnościowy Fundusz Wsparcia Osób Niepełnosprawnych</t>
  </si>
  <si>
    <t>4610</t>
  </si>
  <si>
    <t>Koszty postępowania sądowego i prokuratorskiego</t>
  </si>
  <si>
    <t>71015</t>
  </si>
  <si>
    <t>Nadzór budowlany</t>
  </si>
  <si>
    <t>4020</t>
  </si>
  <si>
    <t>Wynagrodzenia osobowe członków korpusu służby cywilnej</t>
  </si>
  <si>
    <t>4170</t>
  </si>
  <si>
    <t>Wynagrodzenia bezosobowe</t>
  </si>
  <si>
    <t>4280</t>
  </si>
  <si>
    <t>Zakup usług zdrowotnych</t>
  </si>
  <si>
    <t>4360</t>
  </si>
  <si>
    <t>Opłaty z tytułu zakupu usług telekomunikacyjnych</t>
  </si>
  <si>
    <t>4430</t>
  </si>
  <si>
    <t>Różne opłaty i składki</t>
  </si>
  <si>
    <t>4440</t>
  </si>
  <si>
    <t>Odpisy na zakładowy fundusz świadczeń socjalnych</t>
  </si>
  <si>
    <t>4550</t>
  </si>
  <si>
    <t>Szkolenia członków korpusu służby cywilnej</t>
  </si>
  <si>
    <t>4700</t>
  </si>
  <si>
    <t>75011</t>
  </si>
  <si>
    <t>Urzędy wojewódzkie</t>
  </si>
  <si>
    <t>75019</t>
  </si>
  <si>
    <t>Rady powiatów</t>
  </si>
  <si>
    <t>754</t>
  </si>
  <si>
    <t>Bezpieczeństwo publiczne i ochrona przeciwpożarowa</t>
  </si>
  <si>
    <t>75411</t>
  </si>
  <si>
    <t>Komendy powiatowe Państwowej Straży Pożarnej</t>
  </si>
  <si>
    <t>3070</t>
  </si>
  <si>
    <t>Wydatki osobowe niezaliczone do uposażeń wypłacane żołnierzom i funkcjonariuszom</t>
  </si>
  <si>
    <t>4050</t>
  </si>
  <si>
    <t>Uposażenia żołnierzy zawodowych oraz funkcjonariuszy</t>
  </si>
  <si>
    <t>4060</t>
  </si>
  <si>
    <t>4070</t>
  </si>
  <si>
    <t>Dodatkowe uposażenie roczne dla żołnierzy zawodowych oraz nagrody roczne dla funkcjonariuszy</t>
  </si>
  <si>
    <t>4260</t>
  </si>
  <si>
    <t>Zakup energii</t>
  </si>
  <si>
    <t>4270</t>
  </si>
  <si>
    <t>Zakup usług remontowych</t>
  </si>
  <si>
    <t>75421</t>
  </si>
  <si>
    <t>Zarządzanie kryzysowe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</si>
  <si>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</si>
  <si>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</si>
  <si>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</si>
  <si>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</si>
  <si>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</si>
  <si>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</si>
  <si>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80102</t>
  </si>
  <si>
    <t>Szkoły podstawowe specjalne</t>
  </si>
  <si>
    <t>3030</t>
  </si>
  <si>
    <t>4240</t>
  </si>
  <si>
    <t>Zakup środków dydaktycznych i książek</t>
  </si>
  <si>
    <t>80115</t>
  </si>
  <si>
    <t>Technika</t>
  </si>
  <si>
    <t>80117</t>
  </si>
  <si>
    <t>Branżowe szkoły I i II stopnia</t>
  </si>
  <si>
    <t>80120</t>
  </si>
  <si>
    <t>80132</t>
  </si>
  <si>
    <t>Szkoły artystyczne</t>
  </si>
  <si>
    <t>80134</t>
  </si>
  <si>
    <t>Szkoły zawodowe specjalne</t>
  </si>
  <si>
    <t>80140</t>
  </si>
  <si>
    <t>Placówki kształcenia ustawicznego, placówki kształcenia praktycznego i ośrodki dokształcania i doskonalenia zawodowego</t>
  </si>
  <si>
    <t>80146</t>
  </si>
  <si>
    <t>Dokształcanie i doskonalenie nauczycieli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</si>
  <si>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</si>
  <si>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</si>
  <si>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</si>
  <si>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</si>
  <si>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80153</t>
  </si>
  <si>
    <t>Zapewnienie uczniom prawa do bezpłatnego dostępu do podręczników, materiałów edukacyjnych lub materiałów ćwiczeniowych</t>
  </si>
  <si>
    <t>4390</t>
  </si>
  <si>
    <t>Zakup usług obejmujących wykonanie ekspertyz, analiz i opinii</t>
  </si>
  <si>
    <t>4780</t>
  </si>
  <si>
    <t>Składki na Fundusz Emerytur Pomostowych</t>
  </si>
  <si>
    <t>85218</t>
  </si>
  <si>
    <t>Powiatowe centra pomocy rodzinie</t>
  </si>
  <si>
    <t>85295</t>
  </si>
  <si>
    <t>85321</t>
  </si>
  <si>
    <t>Zespoły do spraw orzekania o niepełnosprawności</t>
  </si>
  <si>
    <t>85333</t>
  </si>
  <si>
    <t>Powiatowe urzędy pracy</t>
  </si>
  <si>
    <t>85406</t>
  </si>
  <si>
    <t>Poradnie psychologiczno-pedagogiczne, w tym poradnie specjalistyczne</t>
  </si>
  <si>
    <t>3240</t>
  </si>
  <si>
    <t>Stypendia dla uczniów</t>
  </si>
  <si>
    <t>85446</t>
  </si>
  <si>
    <t>85508</t>
  </si>
  <si>
    <t>3110</t>
  </si>
  <si>
    <t>Świadczenia społeczne</t>
  </si>
  <si>
    <t>4330</t>
  </si>
  <si>
    <t>Zakup usług przez jednostki samorządu terytorialnego od innych jednostek samorządu terytorialnego</t>
  </si>
  <si>
    <t>Załącznik nr 2 do Uchwały Nr XIII/107/2019 Rady Powiatu w Lipnie z dnia 20.12.2019 r.</t>
  </si>
  <si>
    <t xml:space="preserve">Załącznik nr 3 do Uchwały Nr XIII/107/2019 Rady Powiatu w Lipnie z dnia 20.12.2019r. </t>
  </si>
  <si>
    <t>Zmiany w planie dochodów związanych z realizacją zadań z zakresu administracji rządowej w 2019 roku</t>
  </si>
  <si>
    <t>564 322,00</t>
  </si>
  <si>
    <t>562 263,00</t>
  </si>
  <si>
    <t>9 940 913,69</t>
  </si>
  <si>
    <t>9 938 854,69</t>
  </si>
  <si>
    <t>Zmiany w planie wydatków związanych z realizacją zadań z zakresu administracji rządowej w 2019 roku</t>
  </si>
  <si>
    <t>235 000,39</t>
  </si>
  <si>
    <t>30 252,00</t>
  </si>
  <si>
    <t>- 60,65</t>
  </si>
  <si>
    <t>30 191,35</t>
  </si>
  <si>
    <t>9 081,00</t>
  </si>
  <si>
    <t>60,65</t>
  </si>
  <si>
    <t>9 141,65</t>
  </si>
  <si>
    <t>708 171,00</t>
  </si>
  <si>
    <t>397 338,00</t>
  </si>
  <si>
    <t>206,00</t>
  </si>
  <si>
    <t>- 152,00</t>
  </si>
  <si>
    <t>54,00</t>
  </si>
  <si>
    <t>189 736,00</t>
  </si>
  <si>
    <t>191 236,00</t>
  </si>
  <si>
    <t>48 854,00</t>
  </si>
  <si>
    <t>- 1 755,00</t>
  </si>
  <si>
    <t>47 099,00</t>
  </si>
  <si>
    <t>3 561,00</t>
  </si>
  <si>
    <t>- 322,00</t>
  </si>
  <si>
    <t>3 239,00</t>
  </si>
  <si>
    <t>6 000,00</t>
  </si>
  <si>
    <t>- 27,00</t>
  </si>
  <si>
    <t>5 973,00</t>
  </si>
  <si>
    <t>10 000,00</t>
  </si>
  <si>
    <t>2 349,00</t>
  </si>
  <si>
    <t>12 349,00</t>
  </si>
  <si>
    <t>600,00</t>
  </si>
  <si>
    <t>- 190,00</t>
  </si>
  <si>
    <t>410,00</t>
  </si>
  <si>
    <t>15 900,00</t>
  </si>
  <si>
    <t>1 195,00</t>
  </si>
  <si>
    <t>17 095,00</t>
  </si>
  <si>
    <t>- 90,00</t>
  </si>
  <si>
    <t>1 410,00</t>
  </si>
  <si>
    <t>2 500,00</t>
  </si>
  <si>
    <t>- 289,00</t>
  </si>
  <si>
    <t>2 211,00</t>
  </si>
  <si>
    <t>6 423,00</t>
  </si>
  <si>
    <t>- 729,00</t>
  </si>
  <si>
    <t>5 694,00</t>
  </si>
  <si>
    <t>2 000,00</t>
  </si>
  <si>
    <t>- 1 170,00</t>
  </si>
  <si>
    <t>830,00</t>
  </si>
  <si>
    <t xml:space="preserve">Szkolenia pracowników niebędących członkami korpusu służby cywilnej </t>
  </si>
  <si>
    <t>- 170,00</t>
  </si>
  <si>
    <t>5 312 077,00</t>
  </si>
  <si>
    <t>148 546,00</t>
  </si>
  <si>
    <t>24 903,00</t>
  </si>
  <si>
    <t>173 449,00</t>
  </si>
  <si>
    <t>34 436,00</t>
  </si>
  <si>
    <t>- 56,00</t>
  </si>
  <si>
    <t>34 380,00</t>
  </si>
  <si>
    <t>36 940,00</t>
  </si>
  <si>
    <t>56,00</t>
  </si>
  <si>
    <t>36 996,00</t>
  </si>
  <si>
    <t>3 230 702,00</t>
  </si>
  <si>
    <t>- 73 504,00</t>
  </si>
  <si>
    <t>3 157 198,00</t>
  </si>
  <si>
    <t xml:space="preserve">Inne należności żołnierzy zawodowych oraz funkcjonariuszy zaliczane do wynagrodzeń </t>
  </si>
  <si>
    <t>78 675,00</t>
  </si>
  <si>
    <t>40 601,00</t>
  </si>
  <si>
    <t>119 276,00</t>
  </si>
  <si>
    <t>235 175,00</t>
  </si>
  <si>
    <t>- 31,00</t>
  </si>
  <si>
    <t>235 144,00</t>
  </si>
  <si>
    <t>344 775,00</t>
  </si>
  <si>
    <t>- 47,00</t>
  </si>
  <si>
    <t>344 728,00</t>
  </si>
  <si>
    <t>20 479,00</t>
  </si>
  <si>
    <t>1,00</t>
  </si>
  <si>
    <t>20 480,00</t>
  </si>
  <si>
    <t>87 705,00</t>
  </si>
  <si>
    <t>8 446,00</t>
  </si>
  <si>
    <t>96 151,00</t>
  </si>
  <si>
    <t>58 416,00</t>
  </si>
  <si>
    <t>- 35,00</t>
  </si>
  <si>
    <t>58 381,00</t>
  </si>
  <si>
    <t>1 435,00</t>
  </si>
  <si>
    <t>- 297,00</t>
  </si>
  <si>
    <t>1 138,00</t>
  </si>
  <si>
    <t>6 500,00</t>
  </si>
  <si>
    <t>- 37,00</t>
  </si>
  <si>
    <t>6 463,00</t>
  </si>
  <si>
    <t>12 420,80</t>
  </si>
  <si>
    <t>122,99</t>
  </si>
  <si>
    <t>- 0,04</t>
  </si>
  <si>
    <t>122,95</t>
  </si>
  <si>
    <t>12 297,81</t>
  </si>
  <si>
    <t>0,04</t>
  </si>
  <si>
    <t>12 297,85</t>
  </si>
  <si>
    <t>341 892,50</t>
  </si>
  <si>
    <t>122 200,00</t>
  </si>
  <si>
    <t>- 2 039,00</t>
  </si>
  <si>
    <t>120 161,00</t>
  </si>
  <si>
    <t>1 002,00</t>
  </si>
  <si>
    <t>- 20,00</t>
  </si>
  <si>
    <t>982,00</t>
  </si>
  <si>
    <t>Załącznik nr 4 do Uchwały Nr XIII/1072019 Rady Powiatu w Lipnie z dnia 20.12.2019 r.</t>
  </si>
  <si>
    <t>Załącznik nr 5 do Uchwały Nr XIII/107/2019 Rady Powiatu w Lipnie z dn. 20.12.2019 r.</t>
  </si>
  <si>
    <t>Załącznik nr 6 do Uchwały Nr XIII/107./2019 Rady Powiatu w Lipnie z dn. 20.12.2019 r.</t>
  </si>
  <si>
    <t>Załącznik nr 7 do Uchwały Nr XIII/107/2019 Rady Powiatu w Lipnie z dn. 20.12.2019 r.</t>
  </si>
  <si>
    <t>Jednostka: Powiatowy Zakład Transportu Publicznego w Lipnie</t>
  </si>
  <si>
    <t>Przychody</t>
  </si>
  <si>
    <t>4 157 155,00</t>
  </si>
  <si>
    <t>6210</t>
  </si>
  <si>
    <t>152 520,00</t>
  </si>
  <si>
    <t>2 270 000,00</t>
  </si>
  <si>
    <t>157 000,00</t>
  </si>
  <si>
    <t>2640</t>
  </si>
  <si>
    <t>Dotacja celowa otrzymana z budżetu jednostki samorządu terytorialnego przez samorządowy zakład budżetowy na zadania bieżące</t>
  </si>
  <si>
    <t>1 575 480,00</t>
  </si>
  <si>
    <t>Dotacja przedmiotowa z budżetu otrzymana przez samorządowy zakład budżetowy</t>
  </si>
  <si>
    <t>2 155,00</t>
  </si>
  <si>
    <t>Koszty</t>
  </si>
  <si>
    <t>4 200,00</t>
  </si>
  <si>
    <t>2 135 887,00</t>
  </si>
  <si>
    <t>4040</t>
  </si>
  <si>
    <t>Dodatkowe wynagrodzenie roczne</t>
  </si>
  <si>
    <t>171 000,00</t>
  </si>
  <si>
    <t>386 000,00</t>
  </si>
  <si>
    <t>55 000,00</t>
  </si>
  <si>
    <t>4140</t>
  </si>
  <si>
    <t>Wpłaty na Państwowy Fundusz Rehabilitacji Osób Niepełnosprawnych</t>
  </si>
  <si>
    <t>3 500,00</t>
  </si>
  <si>
    <t>802 506,00</t>
  </si>
  <si>
    <t>11 000,00</t>
  </si>
  <si>
    <t>36 000,00</t>
  </si>
  <si>
    <t>1 860,00</t>
  </si>
  <si>
    <t>85 250,00</t>
  </si>
  <si>
    <t>2 158,00</t>
  </si>
  <si>
    <t>4380</t>
  </si>
  <si>
    <t>Zakup usług obejmujacych tłumaczenia</t>
  </si>
  <si>
    <t>4400</t>
  </si>
  <si>
    <t>Opłaty za administrowanie i czynsze za budynki, lokale i pomieszczenia garażowe</t>
  </si>
  <si>
    <t>80 432,00</t>
  </si>
  <si>
    <t>10 000,00</t>
  </si>
  <si>
    <t>114 840,00</t>
  </si>
  <si>
    <t>74 017,00</t>
  </si>
  <si>
    <t>4480</t>
  </si>
  <si>
    <t>Podatek od nieruchomości</t>
  </si>
  <si>
    <t>5 652,00</t>
  </si>
  <si>
    <t>4500</t>
  </si>
  <si>
    <t>Pozostałe podatki na rzecz budżetów jednostek samorządu terytorialnego</t>
  </si>
  <si>
    <t>1 000,00</t>
  </si>
  <si>
    <t>4520</t>
  </si>
  <si>
    <t>Opłaty na rzecz budżetów jednostek samorządu terytorialnego</t>
  </si>
  <si>
    <t>1 900,00</t>
  </si>
  <si>
    <t>4530</t>
  </si>
  <si>
    <t>Podatek od towarów i usług (VAT).</t>
  </si>
  <si>
    <t>4580</t>
  </si>
  <si>
    <t>Pozostałe odsetki</t>
  </si>
  <si>
    <t>433,00</t>
  </si>
  <si>
    <t>21 000,00</t>
  </si>
  <si>
    <t>6060</t>
  </si>
  <si>
    <t>Wydatki na zakupy inwestycyjne jednostek budżetowych</t>
  </si>
  <si>
    <t>6080</t>
  </si>
  <si>
    <t>Wydatki na zakupy inwestycyjne samorządowych zakładów budżetowych</t>
  </si>
  <si>
    <t>6120</t>
  </si>
  <si>
    <t>Wydatki na zakupy inwestycyjne państwowych funduszy celowych</t>
  </si>
  <si>
    <t>r.</t>
  </si>
  <si>
    <t>Załącznik nr 8doUchwały Nr XIII/107/2019 Rady Powiatu w Lipnie z dnia 20.12.2019 r.</t>
  </si>
  <si>
    <t xml:space="preserve">Różne wydatki na rzecz osób fizycznych </t>
  </si>
  <si>
    <t>ZMIANY W PLANIE WYDATKÓW BUDŻETOWYCH</t>
  </si>
  <si>
    <t>50 916,00</t>
  </si>
  <si>
    <t>310,00</t>
  </si>
  <si>
    <t>51 226,00</t>
  </si>
  <si>
    <t>9 592,50</t>
  </si>
  <si>
    <t>800,00</t>
  </si>
  <si>
    <t>10 392,50</t>
  </si>
  <si>
    <t>100 424,00</t>
  </si>
  <si>
    <t>- 1 055,00</t>
  </si>
  <si>
    <t>99 369,00</t>
  </si>
  <si>
    <t>- 55,00</t>
  </si>
  <si>
    <t>445,00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</si>
</sst>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;\-#,##0.00"/>
    <numFmt numFmtId="165" formatCode="#,##0.00_ ;[Red]\-#,##0.00\ "/>
    <numFmt numFmtId="166" formatCode="_-* #,##0\ _z_ł_-;\-* #,##0\ _z_ł_-;_-* &quot;- &quot;_z_ł_-;_-@_-"/>
  </numFmts>
  <fonts count="6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</font>
    <font>
      <sz val="8"/>
      <color indexed="8"/>
      <name val="Arial"/>
      <charset val="204"/>
    </font>
    <font>
      <sz val="10"/>
      <name val="Arial"/>
      <family val="2"/>
      <charset val="238"/>
    </font>
    <font>
      <sz val="10"/>
      <name val="Arial CE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charset val="204"/>
    </font>
    <font>
      <sz val="8.25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charset val="204"/>
    </font>
    <font>
      <sz val="10"/>
      <color indexed="8"/>
      <name val="Arial"/>
      <family val="2"/>
      <charset val="238"/>
    </font>
    <font>
      <sz val="12"/>
      <color indexed="8"/>
      <name val="Arial"/>
      <charset val="204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rgb="FF000000"/>
      <name val="Tahoma"/>
    </font>
    <font>
      <b/>
      <i/>
      <sz val="8.2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10"/>
      <color indexed="8"/>
      <name val="Arial"/>
    </font>
    <font>
      <b/>
      <sz val="9"/>
      <color indexed="8"/>
      <name val="Arial"/>
    </font>
    <font>
      <b/>
      <sz val="8.25"/>
      <color indexed="8"/>
      <name val="Arial"/>
    </font>
    <font>
      <sz val="8.25"/>
      <color indexed="8"/>
      <name val="Arial"/>
    </font>
    <font>
      <sz val="7"/>
      <color indexed="8"/>
      <name val="Arial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double">
        <color rgb="FF000000"/>
      </right>
      <top style="double">
        <color rgb="FF000000"/>
      </top>
      <bottom/>
      <diagonal/>
    </border>
    <border>
      <left style="thin">
        <color auto="1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double">
        <color rgb="FF000000"/>
      </right>
      <top style="thin">
        <color rgb="FF000000"/>
      </top>
      <bottom/>
      <diagonal/>
    </border>
    <border>
      <left style="thin">
        <color auto="1"/>
      </left>
      <right style="double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9" fillId="0" borderId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3" fillId="0" borderId="0" applyNumberFormat="0" applyFill="0" applyBorder="0" applyAlignment="0" applyProtection="0">
      <alignment vertical="top"/>
    </xf>
    <xf numFmtId="0" fontId="55" fillId="0" borderId="0"/>
    <xf numFmtId="0" fontId="20" fillId="0" borderId="0" applyNumberFormat="0" applyFill="0" applyBorder="0" applyAlignment="0" applyProtection="0">
      <alignment vertical="top"/>
    </xf>
    <xf numFmtId="0" fontId="1" fillId="0" borderId="0"/>
  </cellStyleXfs>
  <cellXfs count="413">
    <xf numFmtId="0" fontId="0" fillId="0" borderId="0" xfId="0"/>
    <xf numFmtId="0" fontId="40" fillId="0" borderId="0" xfId="49" applyNumberFormat="1" applyFont="1" applyFill="1" applyBorder="1" applyAlignment="1" applyProtection="1">
      <alignment horizontal="left"/>
      <protection locked="0"/>
    </xf>
    <xf numFmtId="49" fontId="33" fillId="33" borderId="10" xfId="49" applyNumberFormat="1" applyFont="1" applyFill="1" applyBorder="1" applyAlignment="1" applyProtection="1">
      <alignment horizontal="right" vertical="center" wrapText="1"/>
      <protection locked="0"/>
    </xf>
    <xf numFmtId="49" fontId="31" fillId="33" borderId="10" xfId="49" applyNumberFormat="1" applyFont="1" applyFill="1" applyBorder="1" applyAlignment="1" applyProtection="1">
      <alignment horizontal="center" vertical="center" wrapText="1"/>
      <protection locked="0"/>
    </xf>
    <xf numFmtId="49" fontId="31" fillId="33" borderId="10" xfId="49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46" applyNumberFormat="1" applyFont="1" applyFill="1" applyBorder="1" applyAlignment="1" applyProtection="1"/>
    <xf numFmtId="0" fontId="29" fillId="0" borderId="10" xfId="46" applyNumberFormat="1" applyFont="1" applyFill="1" applyBorder="1" applyAlignment="1" applyProtection="1">
      <alignment horizontal="center" vertical="center" wrapText="1"/>
    </xf>
    <xf numFmtId="0" fontId="26" fillId="34" borderId="10" xfId="46" applyNumberFormat="1" applyFont="1" applyFill="1" applyBorder="1" applyAlignment="1" applyProtection="1">
      <alignment horizontal="left" vertical="center" wrapText="1"/>
    </xf>
    <xf numFmtId="164" fontId="26" fillId="34" borderId="10" xfId="46" applyNumberFormat="1" applyFont="1" applyFill="1" applyBorder="1" applyAlignment="1" applyProtection="1">
      <alignment horizontal="right" vertical="center" wrapText="1"/>
    </xf>
    <xf numFmtId="0" fontId="27" fillId="35" borderId="10" xfId="46" applyNumberFormat="1" applyFont="1" applyFill="1" applyBorder="1" applyAlignment="1" applyProtection="1">
      <alignment horizontal="left" vertical="center" wrapText="1"/>
    </xf>
    <xf numFmtId="164" fontId="27" fillId="35" borderId="10" xfId="46" applyNumberFormat="1" applyFont="1" applyFill="1" applyBorder="1" applyAlignment="1" applyProtection="1">
      <alignment horizontal="right" vertical="center" wrapText="1"/>
    </xf>
    <xf numFmtId="0" fontId="27" fillId="0" borderId="10" xfId="46" applyNumberFormat="1" applyFont="1" applyFill="1" applyBorder="1" applyAlignment="1" applyProtection="1">
      <alignment horizontal="left" vertical="center" wrapText="1"/>
    </xf>
    <xf numFmtId="164" fontId="27" fillId="0" borderId="10" xfId="46" applyNumberFormat="1" applyFont="1" applyFill="1" applyBorder="1" applyAlignment="1" applyProtection="1">
      <alignment horizontal="right" vertical="center" wrapText="1"/>
    </xf>
    <xf numFmtId="0" fontId="40" fillId="0" borderId="0" xfId="49" applyNumberFormat="1" applyFont="1" applyFill="1" applyBorder="1" applyAlignment="1" applyProtection="1">
      <protection locked="0"/>
    </xf>
    <xf numFmtId="49" fontId="39" fillId="33" borderId="0" xfId="49" applyNumberFormat="1" applyFont="1" applyFill="1" applyBorder="1" applyAlignment="1" applyProtection="1">
      <alignment vertical="center" wrapText="1"/>
      <protection locked="0"/>
    </xf>
    <xf numFmtId="49" fontId="32" fillId="33" borderId="10" xfId="49" applyNumberFormat="1" applyFont="1" applyFill="1" applyBorder="1" applyAlignment="1" applyProtection="1">
      <alignment horizontal="center" vertical="center" wrapText="1"/>
      <protection locked="0"/>
    </xf>
    <xf numFmtId="49" fontId="33" fillId="33" borderId="10" xfId="49" applyNumberFormat="1" applyFont="1" applyFill="1" applyBorder="1" applyAlignment="1" applyProtection="1">
      <alignment horizontal="center" vertical="center" wrapText="1"/>
      <protection locked="0"/>
    </xf>
    <xf numFmtId="49" fontId="42" fillId="33" borderId="16" xfId="49" applyNumberFormat="1" applyFont="1" applyFill="1" applyBorder="1" applyAlignment="1" applyProtection="1">
      <alignment horizontal="center" vertical="center" wrapText="1"/>
      <protection locked="0"/>
    </xf>
    <xf numFmtId="49" fontId="42" fillId="33" borderId="10" xfId="49" applyNumberFormat="1" applyFont="1" applyFill="1" applyBorder="1" applyAlignment="1" applyProtection="1">
      <alignment horizontal="center" vertical="center" wrapText="1"/>
      <protection locked="0"/>
    </xf>
    <xf numFmtId="49" fontId="31" fillId="33" borderId="16" xfId="49" applyNumberFormat="1" applyFont="1" applyFill="1" applyBorder="1" applyAlignment="1" applyProtection="1">
      <alignment horizontal="center" vertical="center" wrapText="1"/>
      <protection locked="0"/>
    </xf>
    <xf numFmtId="0" fontId="22" fillId="33" borderId="0" xfId="48" applyFill="1" applyAlignment="1">
      <alignment horizontal="left" vertical="top" wrapText="1"/>
    </xf>
    <xf numFmtId="0" fontId="43" fillId="0" borderId="0" xfId="45" applyFont="1" applyFill="1"/>
    <xf numFmtId="0" fontId="45" fillId="0" borderId="0" xfId="45" applyFont="1" applyFill="1" applyAlignment="1">
      <alignment horizontal="right" vertical="center"/>
    </xf>
    <xf numFmtId="0" fontId="47" fillId="0" borderId="0" xfId="45" applyFont="1" applyFill="1" applyBorder="1" applyAlignment="1">
      <alignment horizontal="right"/>
    </xf>
    <xf numFmtId="0" fontId="48" fillId="37" borderId="10" xfId="45" applyFont="1" applyFill="1" applyBorder="1" applyAlignment="1">
      <alignment horizontal="center" vertical="center"/>
    </xf>
    <xf numFmtId="0" fontId="34" fillId="0" borderId="21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35" fillId="0" borderId="20" xfId="45" applyFont="1" applyFill="1" applyBorder="1" applyAlignment="1">
      <alignment vertical="center" wrapText="1"/>
    </xf>
    <xf numFmtId="165" fontId="35" fillId="33" borderId="23" xfId="45" applyNumberFormat="1" applyFont="1" applyFill="1" applyBorder="1" applyAlignment="1">
      <alignment vertical="center" wrapText="1"/>
    </xf>
    <xf numFmtId="165" fontId="35" fillId="33" borderId="10" xfId="45" applyNumberFormat="1" applyFont="1" applyFill="1" applyBorder="1" applyAlignment="1">
      <alignment vertical="center" wrapText="1"/>
    </xf>
    <xf numFmtId="0" fontId="34" fillId="33" borderId="19" xfId="45" applyFont="1" applyFill="1" applyBorder="1" applyAlignment="1">
      <alignment horizontal="center" vertical="center" wrapText="1"/>
    </xf>
    <xf numFmtId="0" fontId="34" fillId="0" borderId="20" xfId="45" applyFont="1" applyFill="1" applyBorder="1" applyAlignment="1">
      <alignment vertical="center" wrapText="1"/>
    </xf>
    <xf numFmtId="165" fontId="34" fillId="33" borderId="23" xfId="45" applyNumberFormat="1" applyFont="1" applyFill="1" applyBorder="1" applyAlignment="1">
      <alignment vertical="center" wrapText="1"/>
    </xf>
    <xf numFmtId="165" fontId="34" fillId="33" borderId="10" xfId="45" applyNumberFormat="1" applyFont="1" applyFill="1" applyBorder="1" applyAlignment="1">
      <alignment vertical="center" wrapText="1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vertical="center" wrapText="1"/>
    </xf>
    <xf numFmtId="0" fontId="34" fillId="33" borderId="25" xfId="45" applyFont="1" applyFill="1" applyBorder="1" applyAlignment="1">
      <alignment horizontal="center" vertical="center" wrapText="1"/>
    </xf>
    <xf numFmtId="0" fontId="34" fillId="33" borderId="26" xfId="45" applyFont="1" applyFill="1" applyBorder="1" applyAlignment="1">
      <alignment horizontal="center" vertical="center" wrapText="1"/>
    </xf>
    <xf numFmtId="0" fontId="34" fillId="0" borderId="20" xfId="45" applyFont="1" applyFill="1" applyBorder="1" applyAlignment="1">
      <alignment horizontal="center" vertical="center" wrapText="1"/>
    </xf>
    <xf numFmtId="0" fontId="34" fillId="33" borderId="10" xfId="45" applyFont="1" applyFill="1" applyBorder="1" applyAlignment="1">
      <alignment horizontal="center" vertical="center" wrapText="1"/>
    </xf>
    <xf numFmtId="0" fontId="34" fillId="0" borderId="16" xfId="45" applyFont="1" applyFill="1" applyBorder="1" applyAlignment="1">
      <alignment horizontal="center" vertical="center" wrapText="1"/>
    </xf>
    <xf numFmtId="0" fontId="34" fillId="0" borderId="16" xfId="45" applyFont="1" applyFill="1" applyBorder="1" applyAlignment="1">
      <alignment vertical="center" wrapText="1"/>
    </xf>
    <xf numFmtId="165" fontId="34" fillId="33" borderId="11" xfId="45" applyNumberFormat="1" applyFont="1" applyFill="1" applyBorder="1" applyAlignment="1">
      <alignment vertical="center" wrapText="1"/>
    </xf>
    <xf numFmtId="0" fontId="34" fillId="0" borderId="27" xfId="45" applyFont="1" applyFill="1" applyBorder="1" applyAlignment="1">
      <alignment horizontal="center" vertical="center" wrapText="1"/>
    </xf>
    <xf numFmtId="0" fontId="34" fillId="0" borderId="27" xfId="45" applyFont="1" applyFill="1" applyBorder="1" applyAlignment="1">
      <alignment vertical="center" wrapText="1"/>
    </xf>
    <xf numFmtId="165" fontId="34" fillId="33" borderId="27" xfId="45" applyNumberFormat="1" applyFont="1" applyFill="1" applyBorder="1" applyAlignment="1">
      <alignment vertical="center" wrapText="1"/>
    </xf>
    <xf numFmtId="0" fontId="34" fillId="33" borderId="27" xfId="45" applyFont="1" applyFill="1" applyBorder="1" applyAlignment="1">
      <alignment horizontal="center" vertical="center" wrapText="1"/>
    </xf>
    <xf numFmtId="165" fontId="34" fillId="33" borderId="27" xfId="45" applyNumberFormat="1" applyFont="1" applyFill="1" applyBorder="1" applyAlignment="1">
      <alignment horizontal="right" vertical="center" wrapText="1"/>
    </xf>
    <xf numFmtId="0" fontId="34" fillId="0" borderId="28" xfId="45" applyFont="1" applyFill="1" applyBorder="1" applyAlignment="1">
      <alignment horizontal="center" vertical="center" wrapText="1"/>
    </xf>
    <xf numFmtId="0" fontId="34" fillId="0" borderId="28" xfId="45" applyFont="1" applyFill="1" applyBorder="1" applyAlignment="1">
      <alignment vertical="center" wrapText="1"/>
    </xf>
    <xf numFmtId="165" fontId="34" fillId="33" borderId="28" xfId="45" applyNumberFormat="1" applyFont="1" applyFill="1" applyBorder="1" applyAlignment="1">
      <alignment vertical="center" wrapText="1"/>
    </xf>
    <xf numFmtId="165" fontId="34" fillId="33" borderId="28" xfId="45" applyNumberFormat="1" applyFont="1" applyFill="1" applyBorder="1" applyAlignment="1">
      <alignment horizontal="right" vertical="center" wrapText="1"/>
    </xf>
    <xf numFmtId="165" fontId="34" fillId="33" borderId="19" xfId="45" applyNumberFormat="1" applyFont="1" applyFill="1" applyBorder="1" applyAlignment="1">
      <alignment vertical="center" wrapText="1"/>
    </xf>
    <xf numFmtId="0" fontId="34" fillId="33" borderId="28" xfId="45" applyFont="1" applyFill="1" applyBorder="1" applyAlignment="1">
      <alignment horizontal="center" vertical="center" wrapText="1"/>
    </xf>
    <xf numFmtId="165" fontId="34" fillId="33" borderId="12" xfId="45" applyNumberFormat="1" applyFont="1" applyFill="1" applyBorder="1" applyAlignment="1">
      <alignment vertical="center" wrapText="1"/>
    </xf>
    <xf numFmtId="165" fontId="34" fillId="33" borderId="12" xfId="45" applyNumberFormat="1" applyFont="1" applyFill="1" applyBorder="1" applyAlignment="1">
      <alignment horizontal="right" vertical="center" wrapText="1"/>
    </xf>
    <xf numFmtId="0" fontId="34" fillId="0" borderId="12" xfId="45" applyFont="1" applyFill="1" applyBorder="1" applyAlignment="1">
      <alignment horizontal="center" vertical="center" wrapText="1"/>
    </xf>
    <xf numFmtId="0" fontId="34" fillId="0" borderId="36" xfId="45" applyFont="1" applyFill="1" applyBorder="1" applyAlignment="1">
      <alignment horizontal="center" vertical="center" wrapText="1"/>
    </xf>
    <xf numFmtId="0" fontId="34" fillId="0" borderId="36" xfId="45" applyFont="1" applyFill="1" applyBorder="1" applyAlignment="1">
      <alignment vertical="center" wrapText="1"/>
    </xf>
    <xf numFmtId="165" fontId="34" fillId="33" borderId="36" xfId="45" applyNumberFormat="1" applyFont="1" applyFill="1" applyBorder="1" applyAlignment="1">
      <alignment vertical="center" wrapText="1"/>
    </xf>
    <xf numFmtId="165" fontId="34" fillId="33" borderId="36" xfId="45" applyNumberFormat="1" applyFont="1" applyFill="1" applyBorder="1" applyAlignment="1">
      <alignment horizontal="right" vertical="center" wrapText="1"/>
    </xf>
    <xf numFmtId="0" fontId="34" fillId="33" borderId="36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29" xfId="45" applyFont="1" applyFill="1" applyBorder="1" applyAlignment="1">
      <alignment horizontal="center" vertical="center" wrapText="1"/>
    </xf>
    <xf numFmtId="0" fontId="34" fillId="0" borderId="29" xfId="45" applyFont="1" applyFill="1" applyBorder="1" applyAlignment="1">
      <alignment vertical="center" wrapText="1"/>
    </xf>
    <xf numFmtId="165" fontId="34" fillId="33" borderId="29" xfId="45" applyNumberFormat="1" applyFont="1" applyFill="1" applyBorder="1" applyAlignment="1">
      <alignment vertical="center" wrapText="1"/>
    </xf>
    <xf numFmtId="165" fontId="34" fillId="33" borderId="29" xfId="45" applyNumberFormat="1" applyFont="1" applyFill="1" applyBorder="1" applyAlignment="1">
      <alignment horizontal="right" vertical="center" wrapText="1"/>
    </xf>
    <xf numFmtId="165" fontId="34" fillId="33" borderId="20" xfId="45" applyNumberFormat="1" applyFont="1" applyFill="1" applyBorder="1" applyAlignment="1">
      <alignment vertical="center" wrapText="1"/>
    </xf>
    <xf numFmtId="0" fontId="34" fillId="33" borderId="29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34" fillId="0" borderId="33" xfId="45" applyFont="1" applyFill="1" applyBorder="1" applyAlignment="1">
      <alignment horizontal="center" vertical="center" wrapText="1"/>
    </xf>
    <xf numFmtId="0" fontId="34" fillId="0" borderId="37" xfId="45" applyFont="1" applyFill="1" applyBorder="1" applyAlignment="1">
      <alignment horizontal="center" vertical="center" wrapText="1"/>
    </xf>
    <xf numFmtId="165" fontId="34" fillId="33" borderId="0" xfId="45" applyNumberFormat="1" applyFont="1" applyFill="1" applyBorder="1" applyAlignment="1">
      <alignment horizontal="right" vertical="center" wrapText="1"/>
    </xf>
    <xf numFmtId="0" fontId="34" fillId="33" borderId="20" xfId="45" applyFont="1" applyFill="1" applyBorder="1" applyAlignment="1">
      <alignment horizontal="center" vertical="center" wrapText="1"/>
    </xf>
    <xf numFmtId="0" fontId="34" fillId="0" borderId="45" xfId="45" applyFont="1" applyFill="1" applyBorder="1" applyAlignment="1">
      <alignment horizontal="center" vertical="center" wrapText="1"/>
    </xf>
    <xf numFmtId="165" fontId="34" fillId="33" borderId="46" xfId="45" applyNumberFormat="1" applyFont="1" applyFill="1" applyBorder="1" applyAlignment="1">
      <alignment vertical="center" wrapText="1"/>
    </xf>
    <xf numFmtId="165" fontId="34" fillId="33" borderId="13" xfId="45" applyNumberFormat="1" applyFont="1" applyFill="1" applyBorder="1" applyAlignment="1">
      <alignment vertical="center" wrapText="1"/>
    </xf>
    <xf numFmtId="0" fontId="34" fillId="33" borderId="47" xfId="45" applyFont="1" applyFill="1" applyBorder="1" applyAlignment="1">
      <alignment horizontal="center" vertical="center" wrapText="1"/>
    </xf>
    <xf numFmtId="0" fontId="34" fillId="0" borderId="48" xfId="45" applyFont="1" applyFill="1" applyBorder="1" applyAlignment="1">
      <alignment horizontal="center" vertical="center" wrapText="1"/>
    </xf>
    <xf numFmtId="0" fontId="34" fillId="0" borderId="20" xfId="45" applyFont="1" applyFill="1" applyBorder="1" applyAlignment="1">
      <alignment horizontal="left" vertical="center" wrapText="1"/>
    </xf>
    <xf numFmtId="165" fontId="34" fillId="0" borderId="12" xfId="45" applyNumberFormat="1" applyFont="1" applyFill="1" applyBorder="1" applyAlignment="1">
      <alignment vertical="center" wrapText="1"/>
    </xf>
    <xf numFmtId="165" fontId="34" fillId="0" borderId="27" xfId="45" applyNumberFormat="1" applyFont="1" applyFill="1" applyBorder="1" applyAlignment="1">
      <alignment vertical="center" wrapText="1"/>
    </xf>
    <xf numFmtId="165" fontId="34" fillId="33" borderId="21" xfId="45" applyNumberFormat="1" applyFont="1" applyFill="1" applyBorder="1" applyAlignment="1">
      <alignment vertical="center" wrapText="1"/>
    </xf>
    <xf numFmtId="0" fontId="34" fillId="33" borderId="16" xfId="45" applyFont="1" applyFill="1" applyBorder="1" applyAlignment="1">
      <alignment horizontal="center" vertical="center" wrapText="1"/>
    </xf>
    <xf numFmtId="0" fontId="34" fillId="33" borderId="21" xfId="45" applyFont="1" applyFill="1" applyBorder="1" applyAlignment="1">
      <alignment horizontal="center" vertical="center" wrapText="1"/>
    </xf>
    <xf numFmtId="165" fontId="35" fillId="0" borderId="10" xfId="45" applyNumberFormat="1" applyFont="1" applyFill="1" applyBorder="1" applyAlignment="1">
      <alignment vertical="center"/>
    </xf>
    <xf numFmtId="0" fontId="35" fillId="0" borderId="10" xfId="45" applyFont="1" applyFill="1" applyBorder="1" applyAlignment="1">
      <alignment horizontal="center" vertical="center"/>
    </xf>
    <xf numFmtId="0" fontId="24" fillId="0" borderId="0" xfId="50" applyNumberFormat="1" applyFont="1" applyFill="1" applyBorder="1" applyAlignment="1" applyProtection="1"/>
    <xf numFmtId="0" fontId="37" fillId="0" borderId="0" xfId="51" applyFont="1" applyFill="1" applyBorder="1" applyAlignment="1">
      <alignment vertical="center" wrapText="1"/>
    </xf>
    <xf numFmtId="0" fontId="49" fillId="0" borderId="0" xfId="51" applyFont="1" applyFill="1" applyBorder="1" applyAlignment="1">
      <alignment vertical="center" wrapText="1"/>
    </xf>
    <xf numFmtId="0" fontId="38" fillId="37" borderId="61" xfId="50" applyFont="1" applyFill="1" applyBorder="1" applyAlignment="1">
      <alignment horizontal="center" vertical="center"/>
    </xf>
    <xf numFmtId="0" fontId="38" fillId="37" borderId="10" xfId="50" applyFont="1" applyFill="1" applyBorder="1" applyAlignment="1">
      <alignment horizontal="center" vertical="center"/>
    </xf>
    <xf numFmtId="0" fontId="38" fillId="37" borderId="20" xfId="50" applyFont="1" applyFill="1" applyBorder="1" applyAlignment="1">
      <alignment horizontal="center" vertical="center"/>
    </xf>
    <xf numFmtId="0" fontId="38" fillId="37" borderId="62" xfId="50" applyFont="1" applyFill="1" applyBorder="1" applyAlignment="1">
      <alignment horizontal="center" vertical="center"/>
    </xf>
    <xf numFmtId="0" fontId="38" fillId="38" borderId="61" xfId="50" applyFont="1" applyFill="1" applyBorder="1" applyAlignment="1">
      <alignment horizontal="center" vertical="center"/>
    </xf>
    <xf numFmtId="0" fontId="38" fillId="38" borderId="10" xfId="50" applyFont="1" applyFill="1" applyBorder="1" applyAlignment="1">
      <alignment horizontal="center" vertical="center"/>
    </xf>
    <xf numFmtId="3" fontId="38" fillId="38" borderId="10" xfId="50" applyNumberFormat="1" applyFont="1" applyFill="1" applyBorder="1" applyAlignment="1">
      <alignment horizontal="center" vertical="center"/>
    </xf>
    <xf numFmtId="41" fontId="38" fillId="38" borderId="10" xfId="50" applyNumberFormat="1" applyFont="1" applyFill="1" applyBorder="1" applyAlignment="1">
      <alignment horizontal="center" vertical="center"/>
    </xf>
    <xf numFmtId="3" fontId="38" fillId="38" borderId="62" xfId="50" applyNumberFormat="1" applyFont="1" applyFill="1" applyBorder="1" applyAlignment="1">
      <alignment horizontal="center" vertical="center"/>
    </xf>
    <xf numFmtId="0" fontId="38" fillId="33" borderId="61" xfId="50" applyFont="1" applyFill="1" applyBorder="1" applyAlignment="1">
      <alignment horizontal="center" vertical="center"/>
    </xf>
    <xf numFmtId="0" fontId="38" fillId="33" borderId="10" xfId="50" applyFont="1" applyFill="1" applyBorder="1" applyAlignment="1">
      <alignment horizontal="center" vertical="center"/>
    </xf>
    <xf numFmtId="0" fontId="38" fillId="33" borderId="10" xfId="50" applyFont="1" applyFill="1" applyBorder="1" applyAlignment="1">
      <alignment horizontal="left" vertical="center"/>
    </xf>
    <xf numFmtId="3" fontId="38" fillId="33" borderId="10" xfId="50" applyNumberFormat="1" applyFont="1" applyFill="1" applyBorder="1" applyAlignment="1">
      <alignment horizontal="center" vertical="center"/>
    </xf>
    <xf numFmtId="41" fontId="38" fillId="33" borderId="10" xfId="50" applyNumberFormat="1" applyFont="1" applyFill="1" applyBorder="1" applyAlignment="1">
      <alignment horizontal="center" vertical="center"/>
    </xf>
    <xf numFmtId="0" fontId="38" fillId="33" borderId="62" xfId="50" applyFont="1" applyFill="1" applyBorder="1" applyAlignment="1">
      <alignment horizontal="center" vertical="center"/>
    </xf>
    <xf numFmtId="0" fontId="51" fillId="33" borderId="15" xfId="43" applyFont="1" applyFill="1" applyBorder="1" applyAlignment="1" applyProtection="1">
      <alignment vertical="center" wrapText="1" shrinkToFit="1"/>
      <protection locked="0"/>
    </xf>
    <xf numFmtId="3" fontId="51" fillId="33" borderId="43" xfId="43" applyNumberFormat="1" applyFont="1" applyFill="1" applyBorder="1" applyAlignment="1" applyProtection="1">
      <alignment horizontal="center" vertical="center" wrapText="1" shrinkToFit="1"/>
      <protection locked="0"/>
    </xf>
    <xf numFmtId="41" fontId="49" fillId="33" borderId="10" xfId="50" applyNumberFormat="1" applyFont="1" applyFill="1" applyBorder="1" applyAlignment="1">
      <alignment horizontal="center" vertical="center"/>
    </xf>
    <xf numFmtId="3" fontId="49" fillId="33" borderId="10" xfId="50" applyNumberFormat="1" applyFont="1" applyFill="1" applyBorder="1" applyAlignment="1">
      <alignment horizontal="center" vertical="center"/>
    </xf>
    <xf numFmtId="0" fontId="38" fillId="33" borderId="63" xfId="50" applyFont="1" applyFill="1" applyBorder="1" applyAlignment="1">
      <alignment horizontal="center" vertical="center"/>
    </xf>
    <xf numFmtId="0" fontId="38" fillId="33" borderId="12" xfId="50" applyFont="1" applyFill="1" applyBorder="1" applyAlignment="1">
      <alignment horizontal="center" vertical="center"/>
    </xf>
    <xf numFmtId="49" fontId="52" fillId="0" borderId="10" xfId="53" applyNumberFormat="1" applyFont="1" applyFill="1" applyBorder="1" applyAlignment="1">
      <alignment horizontal="left" vertical="center" wrapText="1"/>
    </xf>
    <xf numFmtId="41" fontId="52" fillId="33" borderId="13" xfId="43" applyNumberFormat="1" applyFont="1" applyFill="1" applyBorder="1" applyAlignment="1" applyProtection="1">
      <alignment horizontal="center" vertical="center" wrapText="1" shrinkToFit="1"/>
      <protection locked="0"/>
    </xf>
    <xf numFmtId="41" fontId="38" fillId="33" borderId="12" xfId="50" applyNumberFormat="1" applyFont="1" applyFill="1" applyBorder="1" applyAlignment="1">
      <alignment horizontal="center" vertical="center"/>
    </xf>
    <xf numFmtId="41" fontId="38" fillId="33" borderId="64" xfId="50" applyNumberFormat="1" applyFont="1" applyFill="1" applyBorder="1" applyAlignment="1">
      <alignment horizontal="center" vertical="center"/>
    </xf>
    <xf numFmtId="49" fontId="51" fillId="0" borderId="10" xfId="53" applyNumberFormat="1" applyFont="1" applyFill="1" applyBorder="1" applyAlignment="1">
      <alignment horizontal="left" vertical="center" wrapText="1"/>
    </xf>
    <xf numFmtId="41" fontId="51" fillId="33" borderId="13" xfId="43" applyNumberFormat="1" applyFont="1" applyFill="1" applyBorder="1" applyAlignment="1" applyProtection="1">
      <alignment horizontal="center" vertical="center" wrapText="1" shrinkToFit="1"/>
      <protection locked="0"/>
    </xf>
    <xf numFmtId="41" fontId="38" fillId="33" borderId="65" xfId="50" applyNumberFormat="1" applyFont="1" applyFill="1" applyBorder="1" applyAlignment="1">
      <alignment horizontal="center" vertical="center"/>
    </xf>
    <xf numFmtId="1" fontId="52" fillId="38" borderId="61" xfId="50" applyNumberFormat="1" applyFont="1" applyFill="1" applyBorder="1" applyAlignment="1">
      <alignment horizontal="center" vertical="center"/>
    </xf>
    <xf numFmtId="1" fontId="52" fillId="38" borderId="10" xfId="50" applyNumberFormat="1" applyFont="1" applyFill="1" applyBorder="1" applyAlignment="1">
      <alignment horizontal="center" vertical="center"/>
    </xf>
    <xf numFmtId="3" fontId="52" fillId="38" borderId="20" xfId="50" applyNumberFormat="1" applyFont="1" applyFill="1" applyBorder="1" applyAlignment="1">
      <alignment horizontal="center" vertical="center" wrapText="1"/>
    </xf>
    <xf numFmtId="166" fontId="38" fillId="38" borderId="10" xfId="50" applyNumberFormat="1" applyFont="1" applyFill="1" applyBorder="1" applyAlignment="1">
      <alignment horizontal="center" vertical="center"/>
    </xf>
    <xf numFmtId="166" fontId="52" fillId="38" borderId="10" xfId="50" applyNumberFormat="1" applyFont="1" applyFill="1" applyBorder="1" applyAlignment="1">
      <alignment vertical="center"/>
    </xf>
    <xf numFmtId="166" fontId="52" fillId="38" borderId="66" xfId="50" applyNumberFormat="1" applyFont="1" applyFill="1" applyBorder="1" applyAlignment="1">
      <alignment vertical="center"/>
    </xf>
    <xf numFmtId="1" fontId="52" fillId="0" borderId="61" xfId="50" applyNumberFormat="1" applyFont="1" applyFill="1" applyBorder="1" applyAlignment="1">
      <alignment horizontal="center" vertical="center" wrapText="1"/>
    </xf>
    <xf numFmtId="1" fontId="52" fillId="0" borderId="10" xfId="50" applyNumberFormat="1" applyFont="1" applyFill="1" applyBorder="1" applyAlignment="1">
      <alignment horizontal="center" vertical="center" wrapText="1"/>
    </xf>
    <xf numFmtId="0" fontId="52" fillId="0" borderId="10" xfId="50" applyFont="1" applyFill="1" applyBorder="1" applyAlignment="1">
      <alignment horizontal="left" vertical="center" wrapText="1"/>
    </xf>
    <xf numFmtId="49" fontId="53" fillId="0" borderId="10" xfId="42" applyNumberFormat="1" applyFont="1" applyFill="1" applyBorder="1" applyAlignment="1" applyProtection="1">
      <alignment vertical="center" wrapText="1"/>
      <protection locked="0"/>
    </xf>
    <xf numFmtId="166" fontId="38" fillId="0" borderId="10" xfId="50" applyNumberFormat="1" applyFont="1" applyFill="1" applyBorder="1" applyAlignment="1">
      <alignment horizontal="center" vertical="center"/>
    </xf>
    <xf numFmtId="166" fontId="52" fillId="33" borderId="10" xfId="50" applyNumberFormat="1" applyFont="1" applyFill="1" applyBorder="1" applyAlignment="1">
      <alignment vertical="center"/>
    </xf>
    <xf numFmtId="166" fontId="52" fillId="33" borderId="62" xfId="50" applyNumberFormat="1" applyFont="1" applyFill="1" applyBorder="1" applyAlignment="1">
      <alignment vertical="center"/>
    </xf>
    <xf numFmtId="1" fontId="51" fillId="0" borderId="61" xfId="50" applyNumberFormat="1" applyFont="1" applyFill="1" applyBorder="1" applyAlignment="1">
      <alignment horizontal="center" vertical="center"/>
    </xf>
    <xf numFmtId="1" fontId="51" fillId="0" borderId="10" xfId="50" applyNumberFormat="1" applyFont="1" applyFill="1" applyBorder="1" applyAlignment="1">
      <alignment horizontal="center" vertical="center"/>
    </xf>
    <xf numFmtId="3" fontId="51" fillId="0" borderId="10" xfId="50" applyNumberFormat="1" applyFont="1" applyFill="1" applyBorder="1" applyAlignment="1">
      <alignment horizontal="left" vertical="center" wrapText="1"/>
    </xf>
    <xf numFmtId="166" fontId="51" fillId="33" borderId="10" xfId="50" applyNumberFormat="1" applyFont="1" applyFill="1" applyBorder="1" applyAlignment="1">
      <alignment vertical="center"/>
    </xf>
    <xf numFmtId="166" fontId="49" fillId="33" borderId="10" xfId="50" applyNumberFormat="1" applyFont="1" applyFill="1" applyBorder="1" applyAlignment="1">
      <alignment vertical="center"/>
    </xf>
    <xf numFmtId="166" fontId="51" fillId="33" borderId="62" xfId="50" applyNumberFormat="1" applyFont="1" applyFill="1" applyBorder="1" applyAlignment="1">
      <alignment vertical="center"/>
    </xf>
    <xf numFmtId="3" fontId="52" fillId="38" borderId="10" xfId="50" applyNumberFormat="1" applyFont="1" applyFill="1" applyBorder="1" applyAlignment="1">
      <alignment horizontal="center" vertical="center" wrapText="1"/>
    </xf>
    <xf numFmtId="166" fontId="38" fillId="38" borderId="10" xfId="50" applyNumberFormat="1" applyFont="1" applyFill="1" applyBorder="1" applyAlignment="1">
      <alignment vertical="center"/>
    </xf>
    <xf numFmtId="166" fontId="52" fillId="38" borderId="62" xfId="50" applyNumberFormat="1" applyFont="1" applyFill="1" applyBorder="1" applyAlignment="1">
      <alignment vertical="center"/>
    </xf>
    <xf numFmtId="1" fontId="52" fillId="0" borderId="10" xfId="50" applyNumberFormat="1" applyFont="1" applyFill="1" applyBorder="1" applyAlignment="1">
      <alignment horizontal="center" vertical="center"/>
    </xf>
    <xf numFmtId="3" fontId="52" fillId="0" borderId="10" xfId="50" applyNumberFormat="1" applyFont="1" applyFill="1" applyBorder="1" applyAlignment="1">
      <alignment horizontal="left" vertical="center" wrapText="1"/>
    </xf>
    <xf numFmtId="166" fontId="38" fillId="33" borderId="10" xfId="50" applyNumberFormat="1" applyFont="1" applyFill="1" applyBorder="1" applyAlignment="1">
      <alignment vertical="center"/>
    </xf>
    <xf numFmtId="3" fontId="52" fillId="38" borderId="10" xfId="50" applyNumberFormat="1" applyFont="1" applyFill="1" applyBorder="1" applyAlignment="1">
      <alignment horizontal="center" vertical="center"/>
    </xf>
    <xf numFmtId="1" fontId="52" fillId="0" borderId="61" xfId="50" applyNumberFormat="1" applyFont="1" applyFill="1" applyBorder="1" applyAlignment="1">
      <alignment horizontal="center" vertical="center"/>
    </xf>
    <xf numFmtId="0" fontId="51" fillId="0" borderId="10" xfId="50" applyFont="1" applyFill="1" applyBorder="1" applyAlignment="1">
      <alignment horizontal="left" vertical="center" wrapText="1"/>
    </xf>
    <xf numFmtId="166" fontId="38" fillId="33" borderId="62" xfId="50" applyNumberFormat="1" applyFont="1" applyFill="1" applyBorder="1" applyAlignment="1">
      <alignment vertical="center"/>
    </xf>
    <xf numFmtId="166" fontId="49" fillId="33" borderId="62" xfId="50" applyNumberFormat="1" applyFont="1" applyFill="1" applyBorder="1" applyAlignment="1">
      <alignment vertical="center"/>
    </xf>
    <xf numFmtId="41" fontId="38" fillId="33" borderId="10" xfId="52" applyNumberFormat="1" applyFont="1" applyFill="1" applyBorder="1" applyAlignment="1">
      <alignment vertical="center"/>
    </xf>
    <xf numFmtId="41" fontId="49" fillId="33" borderId="10" xfId="52" applyNumberFormat="1" applyFont="1" applyFill="1" applyBorder="1" applyAlignment="1">
      <alignment vertical="center"/>
    </xf>
    <xf numFmtId="0" fontId="51" fillId="0" borderId="10" xfId="53" applyFont="1" applyFill="1" applyBorder="1" applyAlignment="1">
      <alignment horizontal="left" vertical="center" wrapText="1"/>
    </xf>
    <xf numFmtId="166" fontId="51" fillId="38" borderId="19" xfId="50" applyNumberFormat="1" applyFont="1" applyFill="1" applyBorder="1" applyAlignment="1">
      <alignment vertical="center"/>
    </xf>
    <xf numFmtId="43" fontId="38" fillId="38" borderId="19" xfId="52" applyNumberFormat="1" applyFont="1" applyFill="1" applyBorder="1" applyAlignment="1">
      <alignment vertical="center"/>
    </xf>
    <xf numFmtId="43" fontId="52" fillId="38" borderId="62" xfId="50" applyNumberFormat="1" applyFont="1" applyFill="1" applyBorder="1" applyAlignment="1">
      <alignment vertical="center"/>
    </xf>
    <xf numFmtId="166" fontId="51" fillId="33" borderId="19" xfId="50" applyNumberFormat="1" applyFont="1" applyFill="1" applyBorder="1" applyAlignment="1">
      <alignment vertical="center"/>
    </xf>
    <xf numFmtId="43" fontId="38" fillId="33" borderId="19" xfId="52" applyNumberFormat="1" applyFont="1" applyFill="1" applyBorder="1" applyAlignment="1">
      <alignment vertical="center"/>
    </xf>
    <xf numFmtId="43" fontId="51" fillId="33" borderId="62" xfId="50" applyNumberFormat="1" applyFont="1" applyFill="1" applyBorder="1" applyAlignment="1">
      <alignment vertical="center"/>
    </xf>
    <xf numFmtId="43" fontId="49" fillId="33" borderId="19" xfId="52" applyNumberFormat="1" applyFont="1" applyFill="1" applyBorder="1" applyAlignment="1">
      <alignment vertical="center"/>
    </xf>
    <xf numFmtId="43" fontId="49" fillId="33" borderId="67" xfId="52" applyNumberFormat="1" applyFont="1" applyFill="1" applyBorder="1" applyAlignment="1">
      <alignment vertical="center"/>
    </xf>
    <xf numFmtId="49" fontId="52" fillId="38" borderId="10" xfId="53" applyNumberFormat="1" applyFont="1" applyFill="1" applyBorder="1" applyAlignment="1">
      <alignment horizontal="center" vertical="center" wrapText="1"/>
    </xf>
    <xf numFmtId="166" fontId="52" fillId="38" borderId="19" xfId="50" applyNumberFormat="1" applyFont="1" applyFill="1" applyBorder="1" applyAlignment="1">
      <alignment vertical="center"/>
    </xf>
    <xf numFmtId="41" fontId="38" fillId="38" borderId="19" xfId="52" applyNumberFormat="1" applyFont="1" applyFill="1" applyBorder="1" applyAlignment="1">
      <alignment vertical="center"/>
    </xf>
    <xf numFmtId="166" fontId="52" fillId="38" borderId="67" xfId="50" applyNumberFormat="1" applyFont="1" applyFill="1" applyBorder="1" applyAlignment="1">
      <alignment vertical="center"/>
    </xf>
    <xf numFmtId="166" fontId="52" fillId="33" borderId="19" xfId="50" applyNumberFormat="1" applyFont="1" applyFill="1" applyBorder="1" applyAlignment="1">
      <alignment vertical="center"/>
    </xf>
    <xf numFmtId="41" fontId="49" fillId="33" borderId="19" xfId="52" applyNumberFormat="1" applyFont="1" applyFill="1" applyBorder="1" applyAlignment="1">
      <alignment vertical="center"/>
    </xf>
    <xf numFmtId="166" fontId="51" fillId="33" borderId="67" xfId="50" applyNumberFormat="1" applyFont="1" applyFill="1" applyBorder="1" applyAlignment="1">
      <alignment vertical="center"/>
    </xf>
    <xf numFmtId="1" fontId="52" fillId="38" borderId="68" xfId="50" applyNumberFormat="1" applyFont="1" applyFill="1" applyBorder="1" applyAlignment="1">
      <alignment horizontal="center" vertical="center"/>
    </xf>
    <xf numFmtId="1" fontId="52" fillId="38" borderId="19" xfId="50" applyNumberFormat="1" applyFont="1" applyFill="1" applyBorder="1" applyAlignment="1">
      <alignment horizontal="center" vertical="center"/>
    </xf>
    <xf numFmtId="0" fontId="52" fillId="38" borderId="19" xfId="53" applyFont="1" applyFill="1" applyBorder="1" applyAlignment="1">
      <alignment horizontal="center" vertical="center" wrapText="1"/>
    </xf>
    <xf numFmtId="41" fontId="38" fillId="38" borderId="67" xfId="52" applyNumberFormat="1" applyFont="1" applyFill="1" applyBorder="1" applyAlignment="1">
      <alignment vertical="center"/>
    </xf>
    <xf numFmtId="1" fontId="51" fillId="0" borderId="68" xfId="50" applyNumberFormat="1" applyFont="1" applyFill="1" applyBorder="1" applyAlignment="1">
      <alignment horizontal="center" vertical="center"/>
    </xf>
    <xf numFmtId="1" fontId="52" fillId="0" borderId="19" xfId="50" applyNumberFormat="1" applyFont="1" applyFill="1" applyBorder="1" applyAlignment="1">
      <alignment horizontal="center" vertical="center"/>
    </xf>
    <xf numFmtId="0" fontId="52" fillId="0" borderId="19" xfId="53" applyFont="1" applyFill="1" applyBorder="1" applyAlignment="1">
      <alignment horizontal="left" vertical="center" wrapText="1"/>
    </xf>
    <xf numFmtId="41" fontId="38" fillId="33" borderId="19" xfId="52" applyNumberFormat="1" applyFont="1" applyFill="1" applyBorder="1" applyAlignment="1">
      <alignment vertical="center"/>
    </xf>
    <xf numFmtId="166" fontId="52" fillId="33" borderId="67" xfId="50" applyNumberFormat="1" applyFont="1" applyFill="1" applyBorder="1" applyAlignment="1">
      <alignment vertical="center"/>
    </xf>
    <xf numFmtId="1" fontId="51" fillId="0" borderId="19" xfId="50" applyNumberFormat="1" applyFont="1" applyFill="1" applyBorder="1" applyAlignment="1">
      <alignment horizontal="center" vertical="center"/>
    </xf>
    <xf numFmtId="41" fontId="38" fillId="33" borderId="67" xfId="52" applyNumberFormat="1" applyFont="1" applyFill="1" applyBorder="1" applyAlignment="1">
      <alignment vertical="center"/>
    </xf>
    <xf numFmtId="3" fontId="52" fillId="38" borderId="19" xfId="50" applyNumberFormat="1" applyFont="1" applyFill="1" applyBorder="1" applyAlignment="1">
      <alignment horizontal="center" vertical="center" wrapText="1"/>
    </xf>
    <xf numFmtId="1" fontId="52" fillId="0" borderId="68" xfId="50" applyNumberFormat="1" applyFont="1" applyFill="1" applyBorder="1" applyAlignment="1">
      <alignment horizontal="center" vertical="center"/>
    </xf>
    <xf numFmtId="3" fontId="52" fillId="0" borderId="19" xfId="50" applyNumberFormat="1" applyFont="1" applyFill="1" applyBorder="1" applyAlignment="1">
      <alignment horizontal="left" vertical="center" wrapText="1"/>
    </xf>
    <xf numFmtId="0" fontId="38" fillId="38" borderId="69" xfId="50" applyFont="1" applyFill="1" applyBorder="1" applyAlignment="1">
      <alignment vertical="center"/>
    </xf>
    <xf numFmtId="0" fontId="38" fillId="38" borderId="70" xfId="50" applyFont="1" applyFill="1" applyBorder="1" applyAlignment="1">
      <alignment vertical="center"/>
    </xf>
    <xf numFmtId="0" fontId="38" fillId="38" borderId="70" xfId="50" applyFont="1" applyFill="1" applyBorder="1" applyAlignment="1">
      <alignment horizontal="center" vertical="center"/>
    </xf>
    <xf numFmtId="166" fontId="38" fillId="38" borderId="70" xfId="50" applyNumberFormat="1" applyFont="1" applyFill="1" applyBorder="1" applyAlignment="1">
      <alignment vertical="center"/>
    </xf>
    <xf numFmtId="43" fontId="38" fillId="38" borderId="70" xfId="50" applyNumberFormat="1" applyFont="1" applyFill="1" applyBorder="1" applyAlignment="1">
      <alignment vertical="center"/>
    </xf>
    <xf numFmtId="43" fontId="38" fillId="38" borderId="71" xfId="50" applyNumberFormat="1" applyFont="1" applyFill="1" applyBorder="1" applyAlignment="1">
      <alignment vertical="center"/>
    </xf>
    <xf numFmtId="0" fontId="49" fillId="0" borderId="0" xfId="50" applyFont="1" applyFill="1"/>
    <xf numFmtId="166" fontId="49" fillId="0" borderId="0" xfId="50" applyNumberFormat="1" applyFont="1" applyFill="1"/>
    <xf numFmtId="166" fontId="24" fillId="0" borderId="0" xfId="50" applyNumberFormat="1" applyFill="1"/>
    <xf numFmtId="0" fontId="40" fillId="0" borderId="0" xfId="55" applyNumberFormat="1" applyFont="1" applyFill="1" applyBorder="1" applyAlignment="1" applyProtection="1">
      <alignment horizontal="left"/>
      <protection locked="0"/>
    </xf>
    <xf numFmtId="49" fontId="32" fillId="39" borderId="72" xfId="55" applyNumberFormat="1" applyFont="1" applyFill="1" applyBorder="1" applyAlignment="1" applyProtection="1">
      <alignment horizontal="center" vertical="center" wrapText="1"/>
      <protection locked="0"/>
    </xf>
    <xf numFmtId="49" fontId="42" fillId="39" borderId="73" xfId="55" applyNumberFormat="1" applyFont="1" applyFill="1" applyBorder="1" applyAlignment="1" applyProtection="1">
      <alignment horizontal="center" vertical="center" wrapText="1"/>
      <protection locked="0"/>
    </xf>
    <xf numFmtId="49" fontId="31" fillId="39" borderId="73" xfId="55" applyNumberFormat="1" applyFont="1" applyFill="1" applyBorder="1" applyAlignment="1" applyProtection="1">
      <alignment horizontal="center" vertical="center" wrapText="1"/>
      <protection locked="0"/>
    </xf>
    <xf numFmtId="49" fontId="31" fillId="39" borderId="72" xfId="55" applyNumberFormat="1" applyFont="1" applyFill="1" applyBorder="1" applyAlignment="1" applyProtection="1">
      <alignment horizontal="center" vertical="center" wrapText="1"/>
      <protection locked="0"/>
    </xf>
    <xf numFmtId="49" fontId="31" fillId="39" borderId="72" xfId="55" applyNumberFormat="1" applyFont="1" applyFill="1" applyBorder="1" applyAlignment="1" applyProtection="1">
      <alignment horizontal="left" vertical="center" wrapText="1"/>
      <protection locked="0"/>
    </xf>
    <xf numFmtId="49" fontId="31" fillId="39" borderId="72" xfId="55" applyNumberFormat="1" applyFont="1" applyFill="1" applyBorder="1" applyAlignment="1" applyProtection="1">
      <alignment horizontal="right" vertical="center" wrapText="1"/>
      <protection locked="0"/>
    </xf>
    <xf numFmtId="49" fontId="33" fillId="40" borderId="72" xfId="55" applyNumberFormat="1" applyFont="1" applyFill="1" applyBorder="1" applyAlignment="1" applyProtection="1">
      <alignment horizontal="center" vertical="center" wrapText="1"/>
      <protection locked="0"/>
    </xf>
    <xf numFmtId="49" fontId="33" fillId="40" borderId="72" xfId="55" applyNumberFormat="1" applyFont="1" applyFill="1" applyBorder="1" applyAlignment="1" applyProtection="1">
      <alignment horizontal="left" vertical="center" wrapText="1"/>
      <protection locked="0"/>
    </xf>
    <xf numFmtId="49" fontId="33" fillId="40" borderId="72" xfId="55" applyNumberFormat="1" applyFont="1" applyFill="1" applyBorder="1" applyAlignment="1" applyProtection="1">
      <alignment horizontal="right" vertical="center" wrapText="1"/>
      <protection locked="0"/>
    </xf>
    <xf numFmtId="49" fontId="42" fillId="41" borderId="72" xfId="55" applyNumberFormat="1" applyFont="1" applyFill="1" applyBorder="1" applyAlignment="1" applyProtection="1">
      <alignment horizontal="center" vertical="center" wrapText="1"/>
      <protection locked="0"/>
    </xf>
    <xf numFmtId="49" fontId="31" fillId="41" borderId="72" xfId="55" applyNumberFormat="1" applyFont="1" applyFill="1" applyBorder="1" applyAlignment="1" applyProtection="1">
      <alignment horizontal="left" vertical="center" wrapText="1"/>
      <protection locked="0"/>
    </xf>
    <xf numFmtId="49" fontId="31" fillId="41" borderId="72" xfId="55" applyNumberFormat="1" applyFont="1" applyFill="1" applyBorder="1" applyAlignment="1" applyProtection="1">
      <alignment horizontal="right" vertical="center" wrapText="1"/>
      <protection locked="0"/>
    </xf>
    <xf numFmtId="49" fontId="54" fillId="39" borderId="74" xfId="55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57" applyNumberFormat="1" applyFont="1" applyFill="1" applyBorder="1" applyAlignment="1" applyProtection="1">
      <alignment horizontal="left"/>
      <protection locked="0"/>
    </xf>
    <xf numFmtId="49" fontId="26" fillId="39" borderId="72" xfId="57" applyNumberFormat="1" applyFont="1" applyFill="1" applyBorder="1" applyAlignment="1" applyProtection="1">
      <alignment horizontal="center" vertical="center" wrapText="1"/>
      <protection locked="0"/>
    </xf>
    <xf numFmtId="49" fontId="51" fillId="39" borderId="73" xfId="57" applyNumberFormat="1" applyFont="1" applyFill="1" applyBorder="1" applyAlignment="1" applyProtection="1">
      <alignment horizontal="center" vertical="center" wrapText="1"/>
      <protection locked="0"/>
    </xf>
    <xf numFmtId="49" fontId="27" fillId="39" borderId="73" xfId="57" applyNumberFormat="1" applyFont="1" applyFill="1" applyBorder="1" applyAlignment="1" applyProtection="1">
      <alignment horizontal="center" vertical="center" wrapText="1"/>
      <protection locked="0"/>
    </xf>
    <xf numFmtId="49" fontId="27" fillId="39" borderId="72" xfId="57" applyNumberFormat="1" applyFont="1" applyFill="1" applyBorder="1" applyAlignment="1" applyProtection="1">
      <alignment horizontal="center" vertical="center" wrapText="1"/>
      <protection locked="0"/>
    </xf>
    <xf numFmtId="49" fontId="27" fillId="39" borderId="72" xfId="57" applyNumberFormat="1" applyFont="1" applyFill="1" applyBorder="1" applyAlignment="1" applyProtection="1">
      <alignment horizontal="left" vertical="center" wrapText="1"/>
      <protection locked="0"/>
    </xf>
    <xf numFmtId="49" fontId="27" fillId="39" borderId="72" xfId="57" applyNumberFormat="1" applyFont="1" applyFill="1" applyBorder="1" applyAlignment="1" applyProtection="1">
      <alignment horizontal="right" vertical="center" wrapText="1"/>
      <protection locked="0"/>
    </xf>
    <xf numFmtId="49" fontId="56" fillId="39" borderId="72" xfId="57" applyNumberFormat="1" applyFont="1" applyFill="1" applyBorder="1" applyAlignment="1" applyProtection="1">
      <alignment horizontal="right" vertical="center" wrapText="1"/>
      <protection locked="0"/>
    </xf>
    <xf numFmtId="49" fontId="27" fillId="41" borderId="72" xfId="57" applyNumberFormat="1" applyFont="1" applyFill="1" applyBorder="1" applyAlignment="1" applyProtection="1">
      <alignment horizontal="center" vertical="center" wrapText="1"/>
      <protection locked="0"/>
    </xf>
    <xf numFmtId="49" fontId="51" fillId="41" borderId="72" xfId="57" applyNumberFormat="1" applyFont="1" applyFill="1" applyBorder="1" applyAlignment="1" applyProtection="1">
      <alignment horizontal="center" vertical="center" wrapText="1"/>
      <protection locked="0"/>
    </xf>
    <xf numFmtId="49" fontId="27" fillId="41" borderId="72" xfId="57" applyNumberFormat="1" applyFont="1" applyFill="1" applyBorder="1" applyAlignment="1" applyProtection="1">
      <alignment horizontal="left" vertical="center" wrapText="1"/>
      <protection locked="0"/>
    </xf>
    <xf numFmtId="49" fontId="27" fillId="41" borderId="72" xfId="57" applyNumberFormat="1" applyFont="1" applyFill="1" applyBorder="1" applyAlignment="1" applyProtection="1">
      <alignment horizontal="right" vertical="center" wrapText="1"/>
      <protection locked="0"/>
    </xf>
    <xf numFmtId="49" fontId="26" fillId="40" borderId="72" xfId="57" applyNumberFormat="1" applyFont="1" applyFill="1" applyBorder="1" applyAlignment="1" applyProtection="1">
      <alignment horizontal="center" vertical="center" wrapText="1"/>
      <protection locked="0"/>
    </xf>
    <xf numFmtId="49" fontId="26" fillId="40" borderId="72" xfId="57" applyNumberFormat="1" applyFont="1" applyFill="1" applyBorder="1" applyAlignment="1" applyProtection="1">
      <alignment horizontal="left" vertical="center" wrapText="1"/>
      <protection locked="0"/>
    </xf>
    <xf numFmtId="49" fontId="26" fillId="40" borderId="72" xfId="57" applyNumberFormat="1" applyFont="1" applyFill="1" applyBorder="1" applyAlignment="1" applyProtection="1">
      <alignment horizontal="right" vertical="center" wrapText="1"/>
      <protection locked="0"/>
    </xf>
    <xf numFmtId="49" fontId="56" fillId="33" borderId="13" xfId="49" applyNumberFormat="1" applyFont="1" applyFill="1" applyBorder="1" applyAlignment="1" applyProtection="1">
      <alignment horizontal="right" vertical="center" wrapText="1"/>
      <protection locked="0"/>
    </xf>
    <xf numFmtId="164" fontId="56" fillId="0" borderId="10" xfId="46" applyNumberFormat="1" applyFont="1" applyFill="1" applyBorder="1" applyAlignment="1" applyProtection="1">
      <alignment horizontal="right" vertical="center" wrapText="1"/>
    </xf>
    <xf numFmtId="49" fontId="57" fillId="39" borderId="72" xfId="57" applyNumberFormat="1" applyFont="1" applyFill="1" applyBorder="1" applyAlignment="1" applyProtection="1">
      <alignment horizontal="center" vertical="center" wrapText="1"/>
      <protection locked="0"/>
    </xf>
    <xf numFmtId="49" fontId="26" fillId="39" borderId="72" xfId="57" applyNumberFormat="1" applyFont="1" applyFill="1" applyBorder="1" applyAlignment="1" applyProtection="1">
      <alignment horizontal="right" vertical="center" wrapText="1"/>
      <protection locked="0"/>
    </xf>
    <xf numFmtId="49" fontId="27" fillId="40" borderId="72" xfId="57" applyNumberFormat="1" applyFont="1" applyFill="1" applyBorder="1" applyAlignment="1" applyProtection="1">
      <alignment horizontal="center" vertical="center" wrapText="1"/>
      <protection locked="0"/>
    </xf>
    <xf numFmtId="49" fontId="27" fillId="40" borderId="72" xfId="57" applyNumberFormat="1" applyFont="1" applyFill="1" applyBorder="1" applyAlignment="1" applyProtection="1">
      <alignment horizontal="left" vertical="center" wrapText="1"/>
      <protection locked="0"/>
    </xf>
    <xf numFmtId="49" fontId="27" fillId="40" borderId="72" xfId="57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57" applyNumberFormat="1" applyFont="1" applyFill="1" applyBorder="1" applyAlignment="1" applyProtection="1">
      <alignment horizontal="left"/>
      <protection locked="0"/>
    </xf>
    <xf numFmtId="49" fontId="57" fillId="39" borderId="72" xfId="5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57" applyNumberFormat="1" applyFont="1" applyFill="1" applyBorder="1" applyAlignment="1" applyProtection="1">
      <alignment horizontal="right"/>
      <protection locked="0"/>
    </xf>
    <xf numFmtId="49" fontId="57" fillId="39" borderId="0" xfId="57" applyNumberFormat="1" applyFont="1" applyFill="1" applyAlignment="1" applyProtection="1">
      <alignment horizontal="left" vertical="center" wrapText="1"/>
      <protection locked="0"/>
    </xf>
    <xf numFmtId="0" fontId="41" fillId="0" borderId="0" xfId="46" applyNumberFormat="1" applyFont="1" applyFill="1" applyBorder="1" applyAlignment="1" applyProtection="1">
      <alignment horizontal="right" vertical="center" wrapText="1"/>
    </xf>
    <xf numFmtId="0" fontId="39" fillId="0" borderId="0" xfId="46" applyNumberFormat="1" applyFont="1" applyFill="1" applyBorder="1" applyAlignment="1" applyProtection="1">
      <alignment horizontal="center" vertical="center" wrapText="1"/>
    </xf>
    <xf numFmtId="0" fontId="29" fillId="0" borderId="12" xfId="46" applyNumberFormat="1" applyFont="1" applyFill="1" applyBorder="1" applyAlignment="1" applyProtection="1">
      <alignment horizontal="center" vertical="center" wrapText="1"/>
    </xf>
    <xf numFmtId="0" fontId="29" fillId="0" borderId="13" xfId="46" applyNumberFormat="1" applyFont="1" applyFill="1" applyBorder="1" applyAlignment="1" applyProtection="1">
      <alignment horizontal="center" vertical="center" wrapText="1"/>
    </xf>
    <xf numFmtId="0" fontId="28" fillId="0" borderId="11" xfId="46" applyNumberFormat="1" applyFont="1" applyFill="1" applyBorder="1" applyAlignment="1" applyProtection="1">
      <alignment horizontal="center" vertical="center" wrapText="1"/>
    </xf>
    <xf numFmtId="0" fontId="28" fillId="0" borderId="0" xfId="46" applyNumberFormat="1" applyFont="1" applyFill="1" applyBorder="1" applyAlignment="1" applyProtection="1">
      <alignment horizontal="center" vertical="center" wrapText="1"/>
    </xf>
    <xf numFmtId="0" fontId="27" fillId="35" borderId="12" xfId="46" applyNumberFormat="1" applyFont="1" applyFill="1" applyBorder="1" applyAlignment="1" applyProtection="1">
      <alignment horizontal="center" vertical="center" wrapText="1"/>
    </xf>
    <xf numFmtId="0" fontId="27" fillId="35" borderId="13" xfId="46" applyNumberFormat="1" applyFont="1" applyFill="1" applyBorder="1" applyAlignment="1" applyProtection="1">
      <alignment horizontal="center" vertical="center" wrapText="1"/>
    </xf>
    <xf numFmtId="0" fontId="27" fillId="35" borderId="14" xfId="46" applyNumberFormat="1" applyFont="1" applyFill="1" applyBorder="1" applyAlignment="1" applyProtection="1">
      <alignment horizontal="center" vertical="center" wrapText="1"/>
    </xf>
    <xf numFmtId="164" fontId="27" fillId="35" borderId="12" xfId="46" applyNumberFormat="1" applyFont="1" applyFill="1" applyBorder="1" applyAlignment="1" applyProtection="1">
      <alignment horizontal="right" vertical="center" wrapText="1"/>
    </xf>
    <xf numFmtId="164" fontId="27" fillId="35" borderId="13" xfId="46" applyNumberFormat="1" applyFont="1" applyFill="1" applyBorder="1" applyAlignment="1" applyProtection="1">
      <alignment horizontal="right" vertical="center" wrapText="1"/>
    </xf>
    <xf numFmtId="0" fontId="26" fillId="34" borderId="12" xfId="46" applyNumberFormat="1" applyFont="1" applyFill="1" applyBorder="1" applyAlignment="1" applyProtection="1">
      <alignment horizontal="center" vertical="center" wrapText="1"/>
    </xf>
    <xf numFmtId="0" fontId="26" fillId="34" borderId="13" xfId="46" applyNumberFormat="1" applyFont="1" applyFill="1" applyBorder="1" applyAlignment="1" applyProtection="1">
      <alignment horizontal="center" vertical="center" wrapText="1"/>
    </xf>
    <xf numFmtId="0" fontId="27" fillId="34" borderId="12" xfId="46" applyNumberFormat="1" applyFont="1" applyFill="1" applyBorder="1" applyAlignment="1" applyProtection="1">
      <alignment horizontal="center" vertical="center" wrapText="1"/>
    </xf>
    <xf numFmtId="0" fontId="27" fillId="34" borderId="13" xfId="46" applyNumberFormat="1" applyFont="1" applyFill="1" applyBorder="1" applyAlignment="1" applyProtection="1">
      <alignment horizontal="center" vertical="center" wrapText="1"/>
    </xf>
    <xf numFmtId="0" fontId="27" fillId="34" borderId="14" xfId="46" applyNumberFormat="1" applyFont="1" applyFill="1" applyBorder="1" applyAlignment="1" applyProtection="1">
      <alignment horizontal="center" vertical="center" wrapText="1"/>
    </xf>
    <xf numFmtId="164" fontId="26" fillId="34" borderId="12" xfId="46" applyNumberFormat="1" applyFont="1" applyFill="1" applyBorder="1" applyAlignment="1" applyProtection="1">
      <alignment horizontal="right" vertical="center" wrapText="1"/>
    </xf>
    <xf numFmtId="164" fontId="26" fillId="34" borderId="13" xfId="46" applyNumberFormat="1" applyFont="1" applyFill="1" applyBorder="1" applyAlignment="1" applyProtection="1">
      <alignment horizontal="right" vertical="center" wrapText="1"/>
    </xf>
    <xf numFmtId="0" fontId="28" fillId="0" borderId="17" xfId="46" applyNumberFormat="1" applyFont="1" applyFill="1" applyBorder="1" applyAlignment="1" applyProtection="1">
      <alignment horizontal="center" vertical="center" wrapText="1"/>
    </xf>
    <xf numFmtId="0" fontId="28" fillId="0" borderId="14" xfId="46" applyNumberFormat="1" applyFont="1" applyFill="1" applyBorder="1" applyAlignment="1" applyProtection="1">
      <alignment horizontal="center" vertical="center" wrapText="1"/>
    </xf>
    <xf numFmtId="0" fontId="28" fillId="0" borderId="13" xfId="46" applyNumberFormat="1" applyFont="1" applyFill="1" applyBorder="1" applyAlignment="1" applyProtection="1">
      <alignment horizontal="center" vertical="center" wrapText="1"/>
    </xf>
    <xf numFmtId="0" fontId="27" fillId="0" borderId="12" xfId="46" applyNumberFormat="1" applyFont="1" applyFill="1" applyBorder="1" applyAlignment="1" applyProtection="1">
      <alignment horizontal="center" vertical="center" wrapText="1"/>
    </xf>
    <xf numFmtId="0" fontId="27" fillId="0" borderId="13" xfId="46" applyNumberFormat="1" applyFont="1" applyFill="1" applyBorder="1" applyAlignment="1" applyProtection="1">
      <alignment horizontal="center" vertical="center" wrapText="1"/>
    </xf>
    <xf numFmtId="164" fontId="27" fillId="0" borderId="12" xfId="46" applyNumberFormat="1" applyFont="1" applyFill="1" applyBorder="1" applyAlignment="1" applyProtection="1">
      <alignment horizontal="right" vertical="center" wrapText="1"/>
    </xf>
    <xf numFmtId="164" fontId="27" fillId="0" borderId="13" xfId="46" applyNumberFormat="1" applyFont="1" applyFill="1" applyBorder="1" applyAlignment="1" applyProtection="1">
      <alignment horizontal="right" vertical="center" wrapText="1"/>
    </xf>
    <xf numFmtId="0" fontId="26" fillId="0" borderId="12" xfId="46" applyNumberFormat="1" applyFont="1" applyFill="1" applyBorder="1" applyAlignment="1" applyProtection="1">
      <alignment horizontal="right" vertical="center" wrapText="1"/>
    </xf>
    <xf numFmtId="0" fontId="26" fillId="0" borderId="14" xfId="46" applyNumberFormat="1" applyFont="1" applyFill="1" applyBorder="1" applyAlignment="1" applyProtection="1">
      <alignment horizontal="right" vertical="center" wrapText="1"/>
    </xf>
    <xf numFmtId="0" fontId="26" fillId="0" borderId="13" xfId="46" applyNumberFormat="1" applyFont="1" applyFill="1" applyBorder="1" applyAlignment="1" applyProtection="1">
      <alignment horizontal="right" vertical="center" wrapText="1"/>
    </xf>
    <xf numFmtId="164" fontId="56" fillId="0" borderId="12" xfId="46" applyNumberFormat="1" applyFont="1" applyFill="1" applyBorder="1" applyAlignment="1" applyProtection="1">
      <alignment horizontal="right" vertical="center" wrapText="1"/>
    </xf>
    <xf numFmtId="164" fontId="56" fillId="0" borderId="13" xfId="46" applyNumberFormat="1" applyFont="1" applyFill="1" applyBorder="1" applyAlignment="1" applyProtection="1">
      <alignment horizontal="right" vertical="center" wrapText="1"/>
    </xf>
    <xf numFmtId="0" fontId="41" fillId="0" borderId="0" xfId="46" applyNumberFormat="1" applyFont="1" applyFill="1" applyBorder="1" applyAlignment="1" applyProtection="1">
      <alignment horizontal="left" vertical="top" wrapText="1"/>
    </xf>
    <xf numFmtId="0" fontId="41" fillId="0" borderId="0" xfId="49" applyNumberFormat="1" applyFont="1" applyFill="1" applyBorder="1" applyAlignment="1" applyProtection="1">
      <alignment horizontal="right" vertical="center"/>
      <protection locked="0"/>
    </xf>
    <xf numFmtId="49" fontId="39" fillId="33" borderId="18" xfId="49" applyNumberFormat="1" applyFont="1" applyFill="1" applyBorder="1" applyAlignment="1" applyProtection="1">
      <alignment horizontal="center" vertical="center" wrapText="1"/>
      <protection locked="0"/>
    </xf>
    <xf numFmtId="49" fontId="32" fillId="33" borderId="12" xfId="49" applyNumberFormat="1" applyFont="1" applyFill="1" applyBorder="1" applyAlignment="1" applyProtection="1">
      <alignment horizontal="center" vertical="center" wrapText="1"/>
      <protection locked="0"/>
    </xf>
    <xf numFmtId="49" fontId="32" fillId="33" borderId="13" xfId="49" applyNumberFormat="1" applyFont="1" applyFill="1" applyBorder="1" applyAlignment="1" applyProtection="1">
      <alignment horizontal="center" vertical="center" wrapText="1"/>
      <protection locked="0"/>
    </xf>
    <xf numFmtId="49" fontId="33" fillId="33" borderId="12" xfId="49" applyNumberFormat="1" applyFont="1" applyFill="1" applyBorder="1" applyAlignment="1" applyProtection="1">
      <alignment horizontal="left" vertical="center" wrapText="1"/>
      <protection locked="0"/>
    </xf>
    <xf numFmtId="49" fontId="33" fillId="33" borderId="13" xfId="49" applyNumberFormat="1" applyFont="1" applyFill="1" applyBorder="1" applyAlignment="1" applyProtection="1">
      <alignment horizontal="left" vertical="center" wrapText="1"/>
      <protection locked="0"/>
    </xf>
    <xf numFmtId="49" fontId="33" fillId="33" borderId="12" xfId="49" applyNumberFormat="1" applyFont="1" applyFill="1" applyBorder="1" applyAlignment="1" applyProtection="1">
      <alignment horizontal="right" vertical="center" wrapText="1"/>
      <protection locked="0"/>
    </xf>
    <xf numFmtId="49" fontId="33" fillId="33" borderId="13" xfId="49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49" applyNumberFormat="1" applyFont="1" applyFill="1" applyBorder="1" applyAlignment="1" applyProtection="1">
      <alignment horizontal="left"/>
      <protection locked="0"/>
    </xf>
    <xf numFmtId="49" fontId="23" fillId="33" borderId="0" xfId="49" applyNumberFormat="1" applyFill="1" applyAlignment="1" applyProtection="1">
      <alignment horizontal="center" vertical="center" wrapText="1"/>
      <protection locked="0"/>
    </xf>
    <xf numFmtId="49" fontId="31" fillId="33" borderId="12" xfId="49" applyNumberFormat="1" applyFont="1" applyFill="1" applyBorder="1" applyAlignment="1" applyProtection="1">
      <alignment horizontal="left" vertical="center" wrapText="1"/>
      <protection locked="0"/>
    </xf>
    <xf numFmtId="49" fontId="31" fillId="33" borderId="13" xfId="49" applyNumberFormat="1" applyFont="1" applyFill="1" applyBorder="1" applyAlignment="1" applyProtection="1">
      <alignment horizontal="left" vertical="center" wrapText="1"/>
      <protection locked="0"/>
    </xf>
    <xf numFmtId="49" fontId="31" fillId="33" borderId="12" xfId="49" applyNumberFormat="1" applyFont="1" applyFill="1" applyBorder="1" applyAlignment="1" applyProtection="1">
      <alignment horizontal="right" vertical="center" wrapText="1"/>
      <protection locked="0"/>
    </xf>
    <xf numFmtId="49" fontId="31" fillId="33" borderId="13" xfId="49" applyNumberFormat="1" applyFont="1" applyFill="1" applyBorder="1" applyAlignment="1" applyProtection="1">
      <alignment horizontal="right" vertical="center" wrapText="1"/>
      <protection locked="0"/>
    </xf>
    <xf numFmtId="49" fontId="30" fillId="33" borderId="12" xfId="49" applyNumberFormat="1" applyFont="1" applyFill="1" applyBorder="1" applyAlignment="1" applyProtection="1">
      <alignment horizontal="right" vertical="center" wrapText="1"/>
      <protection locked="0"/>
    </xf>
    <xf numFmtId="49" fontId="30" fillId="33" borderId="14" xfId="49" applyNumberFormat="1" applyFont="1" applyFill="1" applyBorder="1" applyAlignment="1" applyProtection="1">
      <alignment horizontal="right" vertical="center" wrapText="1"/>
      <protection locked="0"/>
    </xf>
    <xf numFmtId="49" fontId="30" fillId="33" borderId="13" xfId="49" applyNumberFormat="1" applyFont="1" applyFill="1" applyBorder="1" applyAlignment="1" applyProtection="1">
      <alignment horizontal="right" vertical="center" wrapText="1"/>
      <protection locked="0"/>
    </xf>
    <xf numFmtId="49" fontId="56" fillId="33" borderId="14" xfId="49" applyNumberFormat="1" applyFont="1" applyFill="1" applyBorder="1" applyAlignment="1" applyProtection="1">
      <alignment horizontal="right" vertical="center" wrapText="1"/>
      <protection locked="0"/>
    </xf>
    <xf numFmtId="49" fontId="56" fillId="33" borderId="13" xfId="49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45" applyFont="1" applyFill="1" applyAlignment="1">
      <alignment horizontal="right" vertical="center"/>
    </xf>
    <xf numFmtId="0" fontId="46" fillId="0" borderId="0" xfId="45" applyFont="1" applyFill="1" applyBorder="1" applyAlignment="1">
      <alignment horizontal="center" vertical="center" wrapText="1"/>
    </xf>
    <xf numFmtId="0" fontId="36" fillId="36" borderId="19" xfId="45" applyFont="1" applyFill="1" applyBorder="1" applyAlignment="1">
      <alignment horizontal="center" vertical="center" wrapText="1"/>
    </xf>
    <xf numFmtId="0" fontId="36" fillId="36" borderId="16" xfId="45" applyFont="1" applyFill="1" applyBorder="1" applyAlignment="1">
      <alignment horizontal="center" vertical="center" wrapText="1"/>
    </xf>
    <xf numFmtId="0" fontId="36" fillId="36" borderId="20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34" fillId="0" borderId="16" xfId="45" applyFont="1" applyFill="1" applyBorder="1" applyAlignment="1">
      <alignment horizontal="center" vertical="center" wrapText="1"/>
    </xf>
    <xf numFmtId="0" fontId="34" fillId="0" borderId="22" xfId="45" applyFont="1" applyFill="1" applyBorder="1" applyAlignment="1">
      <alignment horizontal="center" vertical="center" wrapText="1"/>
    </xf>
    <xf numFmtId="0" fontId="34" fillId="0" borderId="20" xfId="45" applyFont="1" applyFill="1" applyBorder="1" applyAlignment="1">
      <alignment horizontal="center" vertical="center" wrapText="1"/>
    </xf>
    <xf numFmtId="0" fontId="34" fillId="33" borderId="19" xfId="45" applyFont="1" applyFill="1" applyBorder="1" applyAlignment="1">
      <alignment horizontal="center" vertical="center" wrapText="1"/>
    </xf>
    <xf numFmtId="0" fontId="34" fillId="33" borderId="16" xfId="45" applyFont="1" applyFill="1" applyBorder="1" applyAlignment="1">
      <alignment horizontal="center" vertical="center" wrapText="1"/>
    </xf>
    <xf numFmtId="165" fontId="34" fillId="33" borderId="31" xfId="45" applyNumberFormat="1" applyFont="1" applyFill="1" applyBorder="1" applyAlignment="1">
      <alignment horizontal="right" vertical="center" wrapText="1"/>
    </xf>
    <xf numFmtId="165" fontId="34" fillId="33" borderId="32" xfId="45" applyNumberFormat="1" applyFont="1" applyFill="1" applyBorder="1" applyAlignment="1">
      <alignment horizontal="right" vertical="center" wrapText="1"/>
    </xf>
    <xf numFmtId="165" fontId="34" fillId="33" borderId="34" xfId="45" applyNumberFormat="1" applyFont="1" applyFill="1" applyBorder="1" applyAlignment="1">
      <alignment horizontal="right" vertical="center" wrapText="1"/>
    </xf>
    <xf numFmtId="165" fontId="34" fillId="33" borderId="35" xfId="45" applyNumberFormat="1" applyFont="1" applyFill="1" applyBorder="1" applyAlignment="1">
      <alignment horizontal="right" vertical="center" wrapText="1"/>
    </xf>
    <xf numFmtId="0" fontId="34" fillId="33" borderId="28" xfId="45" applyFont="1" applyFill="1" applyBorder="1" applyAlignment="1">
      <alignment horizontal="center" vertical="center" wrapText="1"/>
    </xf>
    <xf numFmtId="0" fontId="34" fillId="33" borderId="30" xfId="45" applyFont="1" applyFill="1" applyBorder="1" applyAlignment="1">
      <alignment horizontal="center" vertical="center" wrapText="1"/>
    </xf>
    <xf numFmtId="0" fontId="34" fillId="33" borderId="29" xfId="45" applyFont="1" applyFill="1" applyBorder="1" applyAlignment="1">
      <alignment horizontal="center" vertical="center" wrapText="1"/>
    </xf>
    <xf numFmtId="0" fontId="34" fillId="0" borderId="38" xfId="45" applyFont="1" applyFill="1" applyBorder="1" applyAlignment="1">
      <alignment horizontal="center" vertical="center" wrapText="1"/>
    </xf>
    <xf numFmtId="0" fontId="34" fillId="0" borderId="40" xfId="45" applyFont="1" applyFill="1" applyBorder="1" applyAlignment="1">
      <alignment horizontal="center" vertical="center" wrapText="1"/>
    </xf>
    <xf numFmtId="0" fontId="34" fillId="0" borderId="28" xfId="45" applyFont="1" applyFill="1" applyBorder="1" applyAlignment="1">
      <alignment horizontal="center" vertical="center" wrapText="1"/>
    </xf>
    <xf numFmtId="0" fontId="34" fillId="0" borderId="30" xfId="45" applyFont="1" applyFill="1" applyBorder="1" applyAlignment="1">
      <alignment horizontal="center" vertical="center" wrapText="1"/>
    </xf>
    <xf numFmtId="0" fontId="34" fillId="0" borderId="28" xfId="45" applyFont="1" applyFill="1" applyBorder="1" applyAlignment="1">
      <alignment horizontal="left" vertical="center" wrapText="1"/>
    </xf>
    <xf numFmtId="0" fontId="34" fillId="0" borderId="29" xfId="45" applyFont="1" applyFill="1" applyBorder="1" applyAlignment="1">
      <alignment horizontal="left" vertical="center" wrapText="1"/>
    </xf>
    <xf numFmtId="165" fontId="34" fillId="33" borderId="28" xfId="45" applyNumberFormat="1" applyFont="1" applyFill="1" applyBorder="1" applyAlignment="1">
      <alignment horizontal="right" vertical="center" wrapText="1"/>
    </xf>
    <xf numFmtId="165" fontId="34" fillId="33" borderId="41" xfId="45" applyNumberFormat="1" applyFont="1" applyFill="1" applyBorder="1" applyAlignment="1">
      <alignment horizontal="right" vertical="center" wrapText="1"/>
    </xf>
    <xf numFmtId="165" fontId="34" fillId="33" borderId="42" xfId="45" applyNumberFormat="1" applyFont="1" applyFill="1" applyBorder="1" applyAlignment="1">
      <alignment horizontal="right" vertical="center" wrapText="1"/>
    </xf>
    <xf numFmtId="0" fontId="34" fillId="0" borderId="29" xfId="45" applyFont="1" applyFill="1" applyBorder="1" applyAlignment="1">
      <alignment horizontal="center" vertical="center" wrapText="1"/>
    </xf>
    <xf numFmtId="0" fontId="34" fillId="0" borderId="28" xfId="45" applyFont="1" applyFill="1" applyBorder="1" applyAlignment="1">
      <alignment vertical="center" wrapText="1"/>
    </xf>
    <xf numFmtId="0" fontId="34" fillId="0" borderId="30" xfId="45" applyFont="1" applyFill="1" applyBorder="1" applyAlignment="1">
      <alignment vertical="center" wrapText="1"/>
    </xf>
    <xf numFmtId="0" fontId="34" fillId="0" borderId="29" xfId="45" applyFont="1" applyFill="1" applyBorder="1" applyAlignment="1">
      <alignment vertical="center" wrapText="1"/>
    </xf>
    <xf numFmtId="165" fontId="34" fillId="33" borderId="28" xfId="45" applyNumberFormat="1" applyFont="1" applyFill="1" applyBorder="1" applyAlignment="1">
      <alignment vertical="center" wrapText="1"/>
    </xf>
    <xf numFmtId="165" fontId="34" fillId="33" borderId="30" xfId="45" applyNumberFormat="1" applyFont="1" applyFill="1" applyBorder="1" applyAlignment="1">
      <alignment vertical="center" wrapText="1"/>
    </xf>
    <xf numFmtId="165" fontId="34" fillId="33" borderId="29" xfId="45" applyNumberFormat="1" applyFont="1" applyFill="1" applyBorder="1" applyAlignment="1">
      <alignment vertical="center" wrapText="1"/>
    </xf>
    <xf numFmtId="0" fontId="34" fillId="33" borderId="38" xfId="45" applyFont="1" applyFill="1" applyBorder="1" applyAlignment="1">
      <alignment horizontal="center" vertical="center" wrapText="1"/>
    </xf>
    <xf numFmtId="0" fontId="34" fillId="33" borderId="40" xfId="45" applyFont="1" applyFill="1" applyBorder="1" applyAlignment="1">
      <alignment horizontal="center" vertical="center" wrapText="1"/>
    </xf>
    <xf numFmtId="0" fontId="34" fillId="33" borderId="52" xfId="45" applyFont="1" applyFill="1" applyBorder="1" applyAlignment="1">
      <alignment horizontal="center" vertical="center" wrapText="1"/>
    </xf>
    <xf numFmtId="2" fontId="35" fillId="0" borderId="12" xfId="45" applyNumberFormat="1" applyFont="1" applyFill="1" applyBorder="1" applyAlignment="1">
      <alignment horizontal="center" vertical="center" wrapText="1"/>
    </xf>
    <xf numFmtId="2" fontId="35" fillId="0" borderId="14" xfId="45" applyNumberFormat="1" applyFont="1" applyFill="1" applyBorder="1" applyAlignment="1">
      <alignment horizontal="center" vertical="center" wrapText="1"/>
    </xf>
    <xf numFmtId="2" fontId="35" fillId="0" borderId="13" xfId="45" applyNumberFormat="1" applyFont="1" applyFill="1" applyBorder="1" applyAlignment="1">
      <alignment horizontal="center" vertical="center" wrapText="1"/>
    </xf>
    <xf numFmtId="0" fontId="34" fillId="33" borderId="44" xfId="45" applyFont="1" applyFill="1" applyBorder="1" applyAlignment="1">
      <alignment horizontal="center" vertical="center" wrapText="1"/>
    </xf>
    <xf numFmtId="0" fontId="34" fillId="33" borderId="42" xfId="45" applyFont="1" applyFill="1" applyBorder="1" applyAlignment="1">
      <alignment horizontal="center" vertical="center" wrapText="1"/>
    </xf>
    <xf numFmtId="0" fontId="34" fillId="0" borderId="31" xfId="45" applyFont="1" applyFill="1" applyBorder="1" applyAlignment="1">
      <alignment horizontal="center" vertical="center" wrapText="1"/>
    </xf>
    <xf numFmtId="0" fontId="34" fillId="0" borderId="47" xfId="45" applyFont="1" applyFill="1" applyBorder="1" applyAlignment="1">
      <alignment horizontal="center" vertical="center" wrapText="1"/>
    </xf>
    <xf numFmtId="0" fontId="34" fillId="0" borderId="32" xfId="45" applyFont="1" applyFill="1" applyBorder="1" applyAlignment="1">
      <alignment horizontal="center" vertical="center" wrapText="1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39" xfId="45" applyFont="1" applyFill="1" applyBorder="1" applyAlignment="1">
      <alignment horizontal="center" vertical="center" wrapText="1"/>
    </xf>
    <xf numFmtId="0" fontId="34" fillId="0" borderId="11" xfId="45" applyFont="1" applyFill="1" applyBorder="1" applyAlignment="1">
      <alignment horizontal="center" vertical="center" wrapText="1"/>
    </xf>
    <xf numFmtId="0" fontId="34" fillId="0" borderId="49" xfId="45" applyFont="1" applyFill="1" applyBorder="1" applyAlignment="1">
      <alignment horizontal="center" vertical="center" wrapText="1"/>
    </xf>
    <xf numFmtId="165" fontId="34" fillId="33" borderId="50" xfId="45" applyNumberFormat="1" applyFont="1" applyFill="1" applyBorder="1" applyAlignment="1">
      <alignment vertical="center" wrapText="1"/>
    </xf>
    <xf numFmtId="165" fontId="34" fillId="33" borderId="17" xfId="45" applyNumberFormat="1" applyFont="1" applyFill="1" applyBorder="1" applyAlignment="1">
      <alignment vertical="center" wrapText="1"/>
    </xf>
    <xf numFmtId="165" fontId="34" fillId="33" borderId="51" xfId="45" applyNumberFormat="1" applyFont="1" applyFill="1" applyBorder="1" applyAlignment="1">
      <alignment vertical="center" wrapText="1"/>
    </xf>
    <xf numFmtId="165" fontId="34" fillId="33" borderId="24" xfId="45" applyNumberFormat="1" applyFont="1" applyFill="1" applyBorder="1" applyAlignment="1">
      <alignment horizontal="right" vertical="center" wrapText="1"/>
    </xf>
    <xf numFmtId="165" fontId="34" fillId="33" borderId="16" xfId="45" applyNumberFormat="1" applyFont="1" applyFill="1" applyBorder="1" applyAlignment="1">
      <alignment horizontal="right" vertical="center" wrapText="1"/>
    </xf>
    <xf numFmtId="165" fontId="34" fillId="33" borderId="22" xfId="45" applyNumberFormat="1" applyFont="1" applyFill="1" applyBorder="1" applyAlignment="1">
      <alignment horizontal="right" vertical="center" wrapText="1"/>
    </xf>
    <xf numFmtId="0" fontId="37" fillId="38" borderId="59" xfId="50" applyFont="1" applyFill="1" applyBorder="1" applyAlignment="1">
      <alignment horizontal="center" vertical="center" wrapText="1"/>
    </xf>
    <xf numFmtId="0" fontId="37" fillId="38" borderId="60" xfId="50" applyFont="1" applyFill="1" applyBorder="1" applyAlignment="1">
      <alignment horizontal="center" vertical="center" wrapText="1"/>
    </xf>
    <xf numFmtId="0" fontId="37" fillId="0" borderId="0" xfId="51" applyFont="1" applyFill="1" applyBorder="1" applyAlignment="1">
      <alignment horizontal="right" vertical="center" wrapText="1"/>
    </xf>
    <xf numFmtId="0" fontId="50" fillId="0" borderId="53" xfId="54" applyFont="1" applyFill="1" applyBorder="1" applyAlignment="1">
      <alignment horizontal="center" vertical="center" wrapText="1"/>
    </xf>
    <xf numFmtId="0" fontId="38" fillId="38" borderId="54" xfId="50" applyFont="1" applyFill="1" applyBorder="1" applyAlignment="1">
      <alignment horizontal="center" vertical="center" wrapText="1"/>
    </xf>
    <xf numFmtId="0" fontId="38" fillId="38" borderId="55" xfId="50" applyFont="1" applyFill="1" applyBorder="1" applyAlignment="1">
      <alignment horizontal="center" vertical="center" wrapText="1"/>
    </xf>
    <xf numFmtId="0" fontId="38" fillId="38" borderId="57" xfId="50" applyFont="1" applyFill="1" applyBorder="1" applyAlignment="1">
      <alignment horizontal="center" vertical="center" wrapText="1"/>
    </xf>
    <xf numFmtId="0" fontId="38" fillId="38" borderId="20" xfId="50" applyFont="1" applyFill="1" applyBorder="1" applyAlignment="1">
      <alignment horizontal="center" vertical="center" wrapText="1"/>
    </xf>
    <xf numFmtId="0" fontId="37" fillId="38" borderId="56" xfId="50" applyFont="1" applyFill="1" applyBorder="1" applyAlignment="1">
      <alignment horizontal="center" vertical="center" wrapText="1"/>
    </xf>
    <xf numFmtId="0" fontId="37" fillId="38" borderId="23" xfId="50" applyFont="1" applyFill="1" applyBorder="1" applyAlignment="1">
      <alignment horizontal="center" vertical="center" wrapText="1"/>
    </xf>
    <xf numFmtId="0" fontId="37" fillId="38" borderId="28" xfId="50" applyFont="1" applyFill="1" applyBorder="1" applyAlignment="1">
      <alignment horizontal="center" vertical="center" wrapText="1"/>
    </xf>
    <xf numFmtId="0" fontId="37" fillId="38" borderId="29" xfId="50" applyFont="1" applyFill="1" applyBorder="1" applyAlignment="1">
      <alignment horizontal="center" vertical="center" wrapText="1"/>
    </xf>
    <xf numFmtId="0" fontId="37" fillId="38" borderId="58" xfId="50" applyFont="1" applyFill="1" applyBorder="1" applyAlignment="1">
      <alignment horizontal="center" vertical="center" wrapText="1"/>
    </xf>
    <xf numFmtId="0" fontId="37" fillId="38" borderId="42" xfId="50" applyFont="1" applyFill="1" applyBorder="1" applyAlignment="1">
      <alignment horizontal="center" vertical="center" wrapText="1"/>
    </xf>
    <xf numFmtId="0" fontId="37" fillId="38" borderId="57" xfId="50" applyFont="1" applyFill="1" applyBorder="1" applyAlignment="1">
      <alignment horizontal="center" vertical="center" wrapText="1"/>
    </xf>
    <xf numFmtId="0" fontId="37" fillId="38" borderId="20" xfId="50" applyFont="1" applyFill="1" applyBorder="1" applyAlignment="1">
      <alignment horizontal="center" vertical="center" wrapText="1"/>
    </xf>
    <xf numFmtId="49" fontId="26" fillId="39" borderId="72" xfId="57" applyNumberFormat="1" applyFont="1" applyFill="1" applyBorder="1" applyAlignment="1" applyProtection="1">
      <alignment horizontal="right" vertical="center" wrapText="1"/>
      <protection locked="0"/>
    </xf>
    <xf numFmtId="49" fontId="39" fillId="39" borderId="0" xfId="57" applyNumberFormat="1" applyFont="1" applyFill="1" applyAlignment="1" applyProtection="1">
      <alignment horizontal="center" vertical="top" wrapText="1"/>
      <protection locked="0"/>
    </xf>
    <xf numFmtId="49" fontId="32" fillId="39" borderId="72" xfId="55" applyNumberFormat="1" applyFont="1" applyFill="1" applyBorder="1" applyAlignment="1" applyProtection="1">
      <alignment horizontal="right" vertical="center" wrapText="1"/>
      <protection locked="0"/>
    </xf>
    <xf numFmtId="49" fontId="54" fillId="39" borderId="74" xfId="55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55" applyNumberFormat="1" applyFont="1" applyFill="1" applyBorder="1" applyAlignment="1" applyProtection="1">
      <alignment horizontal="left"/>
      <protection locked="0"/>
    </xf>
    <xf numFmtId="49" fontId="23" fillId="39" borderId="0" xfId="55" applyNumberFormat="1" applyFill="1" applyAlignment="1" applyProtection="1">
      <alignment horizontal="right" vertical="center" wrapText="1"/>
      <protection locked="0"/>
    </xf>
    <xf numFmtId="49" fontId="23" fillId="39" borderId="0" xfId="55" applyNumberFormat="1" applyFill="1" applyAlignment="1" applyProtection="1">
      <alignment horizontal="center" vertical="center" wrapText="1"/>
      <protection locked="0"/>
    </xf>
    <xf numFmtId="49" fontId="31" fillId="39" borderId="73" xfId="55" applyNumberFormat="1" applyFont="1" applyFill="1" applyBorder="1" applyAlignment="1" applyProtection="1">
      <alignment horizontal="center" vertical="center" wrapText="1"/>
      <protection locked="0"/>
    </xf>
    <xf numFmtId="49" fontId="31" fillId="39" borderId="72" xfId="55" applyNumberFormat="1" applyFont="1" applyFill="1" applyBorder="1" applyAlignment="1" applyProtection="1">
      <alignment horizontal="right" vertical="center" wrapText="1"/>
      <protection locked="0"/>
    </xf>
    <xf numFmtId="49" fontId="31" fillId="41" borderId="72" xfId="55" applyNumberFormat="1" applyFont="1" applyFill="1" applyBorder="1" applyAlignment="1" applyProtection="1">
      <alignment horizontal="center" vertical="center" wrapText="1"/>
      <protection locked="0"/>
    </xf>
    <xf numFmtId="49" fontId="31" fillId="41" borderId="72" xfId="55" applyNumberFormat="1" applyFont="1" applyFill="1" applyBorder="1" applyAlignment="1" applyProtection="1">
      <alignment horizontal="right" vertical="center" wrapText="1"/>
      <protection locked="0"/>
    </xf>
    <xf numFmtId="49" fontId="33" fillId="40" borderId="72" xfId="55" applyNumberFormat="1" applyFont="1" applyFill="1" applyBorder="1" applyAlignment="1" applyProtection="1">
      <alignment horizontal="center" vertical="center" wrapText="1"/>
      <protection locked="0"/>
    </xf>
    <xf numFmtId="49" fontId="33" fillId="40" borderId="72" xfId="55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55" applyNumberFormat="1" applyFont="1" applyFill="1" applyBorder="1" applyAlignment="1" applyProtection="1">
      <alignment horizontal="right"/>
      <protection locked="0"/>
    </xf>
    <xf numFmtId="49" fontId="32" fillId="39" borderId="72" xfId="55" applyNumberFormat="1" applyFont="1" applyFill="1" applyBorder="1" applyAlignment="1" applyProtection="1">
      <alignment horizontal="center" vertical="center" wrapText="1"/>
      <protection locked="0"/>
    </xf>
    <xf numFmtId="49" fontId="39" fillId="39" borderId="75" xfId="5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8"/>
    <xf numFmtId="0" fontId="59" fillId="0" borderId="12" xfId="58" applyNumberFormat="1" applyFont="1" applyFill="1" applyBorder="1" applyAlignment="1" applyProtection="1">
      <alignment horizontal="center" vertical="center" wrapText="1"/>
    </xf>
    <xf numFmtId="0" fontId="59" fillId="0" borderId="13" xfId="58" applyNumberFormat="1" applyFont="1" applyFill="1" applyBorder="1" applyAlignment="1" applyProtection="1">
      <alignment horizontal="center" vertical="center" wrapText="1"/>
    </xf>
    <xf numFmtId="0" fontId="59" fillId="0" borderId="10" xfId="58" applyNumberFormat="1" applyFont="1" applyFill="1" applyBorder="1" applyAlignment="1" applyProtection="1">
      <alignment horizontal="center" vertical="center" wrapText="1"/>
    </xf>
    <xf numFmtId="0" fontId="60" fillId="34" borderId="12" xfId="58" applyNumberFormat="1" applyFont="1" applyFill="1" applyBorder="1" applyAlignment="1" applyProtection="1">
      <alignment horizontal="center" vertical="center" wrapText="1"/>
    </xf>
    <xf numFmtId="0" fontId="60" fillId="34" borderId="13" xfId="58" applyNumberFormat="1" applyFont="1" applyFill="1" applyBorder="1" applyAlignment="1" applyProtection="1">
      <alignment horizontal="center" vertical="center" wrapText="1"/>
    </xf>
    <xf numFmtId="0" fontId="61" fillId="34" borderId="12" xfId="58" applyNumberFormat="1" applyFont="1" applyFill="1" applyBorder="1" applyAlignment="1" applyProtection="1">
      <alignment horizontal="center" vertical="center" wrapText="1"/>
    </xf>
    <xf numFmtId="0" fontId="61" fillId="34" borderId="13" xfId="58" applyNumberFormat="1" applyFont="1" applyFill="1" applyBorder="1" applyAlignment="1" applyProtection="1">
      <alignment horizontal="center" vertical="center" wrapText="1"/>
    </xf>
    <xf numFmtId="0" fontId="61" fillId="34" borderId="14" xfId="58" applyNumberFormat="1" applyFont="1" applyFill="1" applyBorder="1" applyAlignment="1" applyProtection="1">
      <alignment horizontal="center" vertical="center" wrapText="1"/>
    </xf>
    <xf numFmtId="0" fontId="60" fillId="34" borderId="10" xfId="58" applyNumberFormat="1" applyFont="1" applyFill="1" applyBorder="1" applyAlignment="1" applyProtection="1">
      <alignment horizontal="left" vertical="center" wrapText="1"/>
    </xf>
    <xf numFmtId="164" fontId="60" fillId="34" borderId="10" xfId="58" applyNumberFormat="1" applyFont="1" applyFill="1" applyBorder="1" applyAlignment="1" applyProtection="1">
      <alignment horizontal="right" vertical="center" wrapText="1"/>
    </xf>
    <xf numFmtId="164" fontId="60" fillId="34" borderId="12" xfId="58" applyNumberFormat="1" applyFont="1" applyFill="1" applyBorder="1" applyAlignment="1" applyProtection="1">
      <alignment horizontal="right" vertical="center" wrapText="1"/>
    </xf>
    <xf numFmtId="164" fontId="60" fillId="34" borderId="13" xfId="58" applyNumberFormat="1" applyFont="1" applyFill="1" applyBorder="1" applyAlignment="1" applyProtection="1">
      <alignment horizontal="right" vertical="center" wrapText="1"/>
    </xf>
    <xf numFmtId="0" fontId="62" fillId="0" borderId="11" xfId="58" applyNumberFormat="1" applyFont="1" applyFill="1" applyBorder="1" applyAlignment="1" applyProtection="1">
      <alignment horizontal="center" vertical="center" wrapText="1"/>
    </xf>
    <xf numFmtId="0" fontId="62" fillId="0" borderId="0" xfId="58" applyNumberFormat="1" applyFont="1" applyFill="1" applyBorder="1" applyAlignment="1" applyProtection="1">
      <alignment horizontal="center" vertical="center" wrapText="1"/>
    </xf>
    <xf numFmtId="0" fontId="61" fillId="35" borderId="12" xfId="58" applyNumberFormat="1" applyFont="1" applyFill="1" applyBorder="1" applyAlignment="1" applyProtection="1">
      <alignment horizontal="center" vertical="center" wrapText="1"/>
    </xf>
    <xf numFmtId="0" fontId="61" fillId="35" borderId="13" xfId="58" applyNumberFormat="1" applyFont="1" applyFill="1" applyBorder="1" applyAlignment="1" applyProtection="1">
      <alignment horizontal="center" vertical="center" wrapText="1"/>
    </xf>
    <xf numFmtId="0" fontId="61" fillId="35" borderId="14" xfId="58" applyNumberFormat="1" applyFont="1" applyFill="1" applyBorder="1" applyAlignment="1" applyProtection="1">
      <alignment horizontal="center" vertical="center" wrapText="1"/>
    </xf>
    <xf numFmtId="0" fontId="61" fillId="35" borderId="10" xfId="58" applyNumberFormat="1" applyFont="1" applyFill="1" applyBorder="1" applyAlignment="1" applyProtection="1">
      <alignment horizontal="left" vertical="center" wrapText="1"/>
    </xf>
    <xf numFmtId="164" fontId="61" fillId="35" borderId="10" xfId="58" applyNumberFormat="1" applyFont="1" applyFill="1" applyBorder="1" applyAlignment="1" applyProtection="1">
      <alignment horizontal="right" vertical="center" wrapText="1"/>
    </xf>
    <xf numFmtId="164" fontId="61" fillId="35" borderId="12" xfId="58" applyNumberFormat="1" applyFont="1" applyFill="1" applyBorder="1" applyAlignment="1" applyProtection="1">
      <alignment horizontal="right" vertical="center" wrapText="1"/>
    </xf>
    <xf numFmtId="164" fontId="61" fillId="35" borderId="13" xfId="58" applyNumberFormat="1" applyFont="1" applyFill="1" applyBorder="1" applyAlignment="1" applyProtection="1">
      <alignment horizontal="right" vertical="center" wrapText="1"/>
    </xf>
    <xf numFmtId="0" fontId="62" fillId="0" borderId="17" xfId="58" applyNumberFormat="1" applyFont="1" applyFill="1" applyBorder="1" applyAlignment="1" applyProtection="1">
      <alignment horizontal="center" vertical="center" wrapText="1"/>
    </xf>
    <xf numFmtId="0" fontId="62" fillId="0" borderId="14" xfId="58" applyNumberFormat="1" applyFont="1" applyFill="1" applyBorder="1" applyAlignment="1" applyProtection="1">
      <alignment horizontal="center" vertical="center" wrapText="1"/>
    </xf>
    <xf numFmtId="0" fontId="62" fillId="0" borderId="13" xfId="58" applyNumberFormat="1" applyFont="1" applyFill="1" applyBorder="1" applyAlignment="1" applyProtection="1">
      <alignment horizontal="center" vertical="center" wrapText="1"/>
    </xf>
    <xf numFmtId="0" fontId="61" fillId="0" borderId="12" xfId="58" applyNumberFormat="1" applyFont="1" applyFill="1" applyBorder="1" applyAlignment="1" applyProtection="1">
      <alignment horizontal="center" vertical="center" wrapText="1"/>
    </xf>
    <xf numFmtId="0" fontId="61" fillId="0" borderId="13" xfId="58" applyNumberFormat="1" applyFont="1" applyFill="1" applyBorder="1" applyAlignment="1" applyProtection="1">
      <alignment horizontal="center" vertical="center" wrapText="1"/>
    </xf>
    <xf numFmtId="0" fontId="61" fillId="0" borderId="10" xfId="58" applyNumberFormat="1" applyFont="1" applyFill="1" applyBorder="1" applyAlignment="1" applyProtection="1">
      <alignment horizontal="left" vertical="center" wrapText="1"/>
    </xf>
    <xf numFmtId="164" fontId="61" fillId="0" borderId="10" xfId="58" applyNumberFormat="1" applyFont="1" applyFill="1" applyBorder="1" applyAlignment="1" applyProtection="1">
      <alignment horizontal="right" vertical="center" wrapText="1"/>
    </xf>
    <xf numFmtId="164" fontId="61" fillId="0" borderId="12" xfId="58" applyNumberFormat="1" applyFont="1" applyFill="1" applyBorder="1" applyAlignment="1" applyProtection="1">
      <alignment horizontal="right" vertical="center" wrapText="1"/>
    </xf>
    <xf numFmtId="164" fontId="61" fillId="0" borderId="13" xfId="58" applyNumberFormat="1" applyFont="1" applyFill="1" applyBorder="1" applyAlignment="1" applyProtection="1">
      <alignment horizontal="right" vertical="center" wrapText="1"/>
    </xf>
    <xf numFmtId="0" fontId="60" fillId="0" borderId="12" xfId="58" applyNumberFormat="1" applyFont="1" applyFill="1" applyBorder="1" applyAlignment="1" applyProtection="1">
      <alignment horizontal="right" vertical="center" wrapText="1"/>
    </xf>
    <xf numFmtId="0" fontId="60" fillId="0" borderId="14" xfId="58" applyNumberFormat="1" applyFont="1" applyFill="1" applyBorder="1" applyAlignment="1" applyProtection="1">
      <alignment horizontal="right" vertical="center" wrapText="1"/>
    </xf>
    <xf numFmtId="0" fontId="60" fillId="0" borderId="13" xfId="58" applyNumberFormat="1" applyFont="1" applyFill="1" applyBorder="1" applyAlignment="1" applyProtection="1">
      <alignment horizontal="right" vertical="center" wrapText="1"/>
    </xf>
    <xf numFmtId="0" fontId="58" fillId="0" borderId="0" xfId="58" applyNumberFormat="1" applyFont="1" applyFill="1" applyBorder="1" applyAlignment="1" applyProtection="1">
      <alignment horizontal="right" vertical="center" wrapText="1"/>
    </xf>
    <xf numFmtId="0" fontId="39" fillId="0" borderId="0" xfId="58" applyNumberFormat="1" applyFont="1" applyFill="1" applyBorder="1" applyAlignment="1" applyProtection="1">
      <alignment horizontal="center" vertical="center" wrapText="1"/>
    </xf>
    <xf numFmtId="0" fontId="41" fillId="0" borderId="0" xfId="57" applyNumberFormat="1" applyFont="1" applyFill="1" applyBorder="1" applyAlignment="1" applyProtection="1">
      <alignment horizontal="right" vertical="center"/>
      <protection locked="0"/>
    </xf>
    <xf numFmtId="49" fontId="26" fillId="39" borderId="72" xfId="0" applyNumberFormat="1" applyFont="1" applyFill="1" applyBorder="1" applyAlignment="1" applyProtection="1">
      <alignment horizontal="center" vertical="center" wrapText="1"/>
      <protection locked="0"/>
    </xf>
    <xf numFmtId="49" fontId="51" fillId="42" borderId="73" xfId="0" applyNumberFormat="1" applyFont="1" applyFill="1" applyBorder="1" applyAlignment="1" applyProtection="1">
      <alignment horizontal="center" vertical="center" wrapText="1"/>
      <protection locked="0"/>
    </xf>
    <xf numFmtId="49" fontId="27" fillId="42" borderId="72" xfId="0" applyNumberFormat="1" applyFont="1" applyFill="1" applyBorder="1" applyAlignment="1" applyProtection="1">
      <alignment horizontal="center" vertical="center" wrapText="1"/>
      <protection locked="0"/>
    </xf>
    <xf numFmtId="49" fontId="27" fillId="42" borderId="72" xfId="0" applyNumberFormat="1" applyFont="1" applyFill="1" applyBorder="1" applyAlignment="1" applyProtection="1">
      <alignment horizontal="left" vertical="center" wrapText="1"/>
      <protection locked="0"/>
    </xf>
    <xf numFmtId="49" fontId="27" fillId="42" borderId="72" xfId="0" applyNumberFormat="1" applyFont="1" applyFill="1" applyBorder="1" applyAlignment="1" applyProtection="1">
      <alignment horizontal="right" vertical="center" wrapText="1"/>
      <protection locked="0"/>
    </xf>
    <xf numFmtId="49" fontId="27" fillId="42" borderId="73" xfId="0" applyNumberFormat="1" applyFont="1" applyFill="1" applyBorder="1" applyAlignment="1" applyProtection="1">
      <alignment horizontal="center" vertical="center" wrapText="1"/>
      <protection locked="0"/>
    </xf>
    <xf numFmtId="0" fontId="41" fillId="43" borderId="0" xfId="0" applyNumberFormat="1" applyFont="1" applyFill="1" applyBorder="1" applyAlignment="1" applyProtection="1">
      <protection locked="0"/>
    </xf>
    <xf numFmtId="49" fontId="26" fillId="42" borderId="72" xfId="0" applyNumberFormat="1" applyFont="1" applyFill="1" applyBorder="1" applyAlignment="1" applyProtection="1">
      <alignment horizontal="right" vertical="center" wrapText="1"/>
      <protection locked="0"/>
    </xf>
    <xf numFmtId="0" fontId="41" fillId="43" borderId="0" xfId="57" applyNumberFormat="1" applyFont="1" applyFill="1" applyBorder="1" applyAlignment="1" applyProtection="1">
      <alignment horizontal="left"/>
      <protection locked="0"/>
    </xf>
    <xf numFmtId="49" fontId="56" fillId="42" borderId="72" xfId="0" applyNumberFormat="1" applyFont="1" applyFill="1" applyBorder="1" applyAlignment="1" applyProtection="1">
      <alignment horizontal="right" vertical="center" wrapText="1"/>
      <protection locked="0"/>
    </xf>
  </cellXfs>
  <cellStyles count="59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Normalny 10 2" xfId="42"/>
    <cellStyle name="Normalny 12" xfId="43"/>
    <cellStyle name="Normalny 2" xfId="44"/>
    <cellStyle name="Normalny 2 2" xfId="45"/>
    <cellStyle name="Normalny 22" xfId="46"/>
    <cellStyle name="Normalny 3" xfId="47"/>
    <cellStyle name="Normalny 4" xfId="55"/>
    <cellStyle name="Normalny 5" xfId="48"/>
    <cellStyle name="Normalny 6" xfId="49"/>
    <cellStyle name="Normalny 7" xfId="56"/>
    <cellStyle name="Normalny 8" xfId="57"/>
    <cellStyle name="Normalny 9" xfId="58"/>
    <cellStyle name="Normalny_2). PROJEKT BUDŻETU na 2010 rok-BIP" xfId="50"/>
    <cellStyle name="Normalny_Plan budżetu zmiany 2006 r. 2" xfId="51"/>
    <cellStyle name="Normalny_Plan na 2009 rok" xfId="52"/>
    <cellStyle name="Normalny_Wydatki 2007 ogółem 2" xfId="53"/>
    <cellStyle name="Normalny_załącznikiki-do projektu powiat" xfId="54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13" workbookViewId="0">
      <selection sqref="A1:G44"/>
    </sheetView>
  </sheetViews>
  <sheetFormatPr defaultRowHeight="12.75" x14ac:dyDescent="0.2"/>
  <cols>
    <col min="1" max="1" width="7.5703125" style="203" customWidth="1"/>
    <col min="2" max="2" width="8.7109375" style="203" customWidth="1"/>
    <col min="3" max="3" width="7.5703125" style="203" customWidth="1"/>
    <col min="4" max="4" width="56.85546875" style="203" customWidth="1"/>
    <col min="5" max="5" width="12.85546875" style="203" customWidth="1"/>
    <col min="6" max="6" width="6.5703125" style="203" hidden="1" customWidth="1"/>
    <col min="7" max="7" width="4.28515625" style="203" hidden="1" customWidth="1"/>
    <col min="8" max="254" width="9.140625" style="203"/>
    <col min="255" max="255" width="2.140625" style="203" customWidth="1"/>
    <col min="256" max="256" width="3.140625" style="203" customWidth="1"/>
    <col min="257" max="257" width="7.5703125" style="203" customWidth="1"/>
    <col min="258" max="258" width="8.7109375" style="203" customWidth="1"/>
    <col min="259" max="259" width="7.5703125" style="203" customWidth="1"/>
    <col min="260" max="260" width="56.85546875" style="203" customWidth="1"/>
    <col min="261" max="261" width="13" style="203" customWidth="1"/>
    <col min="262" max="262" width="6.5703125" style="203" customWidth="1"/>
    <col min="263" max="263" width="4.28515625" style="203" customWidth="1"/>
    <col min="264" max="510" width="9.140625" style="203"/>
    <col min="511" max="511" width="2.140625" style="203" customWidth="1"/>
    <col min="512" max="512" width="3.140625" style="203" customWidth="1"/>
    <col min="513" max="513" width="7.5703125" style="203" customWidth="1"/>
    <col min="514" max="514" width="8.7109375" style="203" customWidth="1"/>
    <col min="515" max="515" width="7.5703125" style="203" customWidth="1"/>
    <col min="516" max="516" width="56.85546875" style="203" customWidth="1"/>
    <col min="517" max="517" width="13" style="203" customWidth="1"/>
    <col min="518" max="518" width="6.5703125" style="203" customWidth="1"/>
    <col min="519" max="519" width="4.28515625" style="203" customWidth="1"/>
    <col min="520" max="766" width="9.140625" style="203"/>
    <col min="767" max="767" width="2.140625" style="203" customWidth="1"/>
    <col min="768" max="768" width="3.140625" style="203" customWidth="1"/>
    <col min="769" max="769" width="7.5703125" style="203" customWidth="1"/>
    <col min="770" max="770" width="8.7109375" style="203" customWidth="1"/>
    <col min="771" max="771" width="7.5703125" style="203" customWidth="1"/>
    <col min="772" max="772" width="56.85546875" style="203" customWidth="1"/>
    <col min="773" max="773" width="13" style="203" customWidth="1"/>
    <col min="774" max="774" width="6.5703125" style="203" customWidth="1"/>
    <col min="775" max="775" width="4.28515625" style="203" customWidth="1"/>
    <col min="776" max="1022" width="9.140625" style="203"/>
    <col min="1023" max="1023" width="2.140625" style="203" customWidth="1"/>
    <col min="1024" max="1024" width="3.140625" style="203" customWidth="1"/>
    <col min="1025" max="1025" width="7.5703125" style="203" customWidth="1"/>
    <col min="1026" max="1026" width="8.7109375" style="203" customWidth="1"/>
    <col min="1027" max="1027" width="7.5703125" style="203" customWidth="1"/>
    <col min="1028" max="1028" width="56.85546875" style="203" customWidth="1"/>
    <col min="1029" max="1029" width="13" style="203" customWidth="1"/>
    <col min="1030" max="1030" width="6.5703125" style="203" customWidth="1"/>
    <col min="1031" max="1031" width="4.28515625" style="203" customWidth="1"/>
    <col min="1032" max="1278" width="9.140625" style="203"/>
    <col min="1279" max="1279" width="2.140625" style="203" customWidth="1"/>
    <col min="1280" max="1280" width="3.140625" style="203" customWidth="1"/>
    <col min="1281" max="1281" width="7.5703125" style="203" customWidth="1"/>
    <col min="1282" max="1282" width="8.7109375" style="203" customWidth="1"/>
    <col min="1283" max="1283" width="7.5703125" style="203" customWidth="1"/>
    <col min="1284" max="1284" width="56.85546875" style="203" customWidth="1"/>
    <col min="1285" max="1285" width="13" style="203" customWidth="1"/>
    <col min="1286" max="1286" width="6.5703125" style="203" customWidth="1"/>
    <col min="1287" max="1287" width="4.28515625" style="203" customWidth="1"/>
    <col min="1288" max="1534" width="9.140625" style="203"/>
    <col min="1535" max="1535" width="2.140625" style="203" customWidth="1"/>
    <col min="1536" max="1536" width="3.140625" style="203" customWidth="1"/>
    <col min="1537" max="1537" width="7.5703125" style="203" customWidth="1"/>
    <col min="1538" max="1538" width="8.7109375" style="203" customWidth="1"/>
    <col min="1539" max="1539" width="7.5703125" style="203" customWidth="1"/>
    <col min="1540" max="1540" width="56.85546875" style="203" customWidth="1"/>
    <col min="1541" max="1541" width="13" style="203" customWidth="1"/>
    <col min="1542" max="1542" width="6.5703125" style="203" customWidth="1"/>
    <col min="1543" max="1543" width="4.28515625" style="203" customWidth="1"/>
    <col min="1544" max="1790" width="9.140625" style="203"/>
    <col min="1791" max="1791" width="2.140625" style="203" customWidth="1"/>
    <col min="1792" max="1792" width="3.140625" style="203" customWidth="1"/>
    <col min="1793" max="1793" width="7.5703125" style="203" customWidth="1"/>
    <col min="1794" max="1794" width="8.7109375" style="203" customWidth="1"/>
    <col min="1795" max="1795" width="7.5703125" style="203" customWidth="1"/>
    <col min="1796" max="1796" width="56.85546875" style="203" customWidth="1"/>
    <col min="1797" max="1797" width="13" style="203" customWidth="1"/>
    <col min="1798" max="1798" width="6.5703125" style="203" customWidth="1"/>
    <col min="1799" max="1799" width="4.28515625" style="203" customWidth="1"/>
    <col min="1800" max="2046" width="9.140625" style="203"/>
    <col min="2047" max="2047" width="2.140625" style="203" customWidth="1"/>
    <col min="2048" max="2048" width="3.140625" style="203" customWidth="1"/>
    <col min="2049" max="2049" width="7.5703125" style="203" customWidth="1"/>
    <col min="2050" max="2050" width="8.7109375" style="203" customWidth="1"/>
    <col min="2051" max="2051" width="7.5703125" style="203" customWidth="1"/>
    <col min="2052" max="2052" width="56.85546875" style="203" customWidth="1"/>
    <col min="2053" max="2053" width="13" style="203" customWidth="1"/>
    <col min="2054" max="2054" width="6.5703125" style="203" customWidth="1"/>
    <col min="2055" max="2055" width="4.28515625" style="203" customWidth="1"/>
    <col min="2056" max="2302" width="9.140625" style="203"/>
    <col min="2303" max="2303" width="2.140625" style="203" customWidth="1"/>
    <col min="2304" max="2304" width="3.140625" style="203" customWidth="1"/>
    <col min="2305" max="2305" width="7.5703125" style="203" customWidth="1"/>
    <col min="2306" max="2306" width="8.7109375" style="203" customWidth="1"/>
    <col min="2307" max="2307" width="7.5703125" style="203" customWidth="1"/>
    <col min="2308" max="2308" width="56.85546875" style="203" customWidth="1"/>
    <col min="2309" max="2309" width="13" style="203" customWidth="1"/>
    <col min="2310" max="2310" width="6.5703125" style="203" customWidth="1"/>
    <col min="2311" max="2311" width="4.28515625" style="203" customWidth="1"/>
    <col min="2312" max="2558" width="9.140625" style="203"/>
    <col min="2559" max="2559" width="2.140625" style="203" customWidth="1"/>
    <col min="2560" max="2560" width="3.140625" style="203" customWidth="1"/>
    <col min="2561" max="2561" width="7.5703125" style="203" customWidth="1"/>
    <col min="2562" max="2562" width="8.7109375" style="203" customWidth="1"/>
    <col min="2563" max="2563" width="7.5703125" style="203" customWidth="1"/>
    <col min="2564" max="2564" width="56.85546875" style="203" customWidth="1"/>
    <col min="2565" max="2565" width="13" style="203" customWidth="1"/>
    <col min="2566" max="2566" width="6.5703125" style="203" customWidth="1"/>
    <col min="2567" max="2567" width="4.28515625" style="203" customWidth="1"/>
    <col min="2568" max="2814" width="9.140625" style="203"/>
    <col min="2815" max="2815" width="2.140625" style="203" customWidth="1"/>
    <col min="2816" max="2816" width="3.140625" style="203" customWidth="1"/>
    <col min="2817" max="2817" width="7.5703125" style="203" customWidth="1"/>
    <col min="2818" max="2818" width="8.7109375" style="203" customWidth="1"/>
    <col min="2819" max="2819" width="7.5703125" style="203" customWidth="1"/>
    <col min="2820" max="2820" width="56.85546875" style="203" customWidth="1"/>
    <col min="2821" max="2821" width="13" style="203" customWidth="1"/>
    <col min="2822" max="2822" width="6.5703125" style="203" customWidth="1"/>
    <col min="2823" max="2823" width="4.28515625" style="203" customWidth="1"/>
    <col min="2824" max="3070" width="9.140625" style="203"/>
    <col min="3071" max="3071" width="2.140625" style="203" customWidth="1"/>
    <col min="3072" max="3072" width="3.140625" style="203" customWidth="1"/>
    <col min="3073" max="3073" width="7.5703125" style="203" customWidth="1"/>
    <col min="3074" max="3074" width="8.7109375" style="203" customWidth="1"/>
    <col min="3075" max="3075" width="7.5703125" style="203" customWidth="1"/>
    <col min="3076" max="3076" width="56.85546875" style="203" customWidth="1"/>
    <col min="3077" max="3077" width="13" style="203" customWidth="1"/>
    <col min="3078" max="3078" width="6.5703125" style="203" customWidth="1"/>
    <col min="3079" max="3079" width="4.28515625" style="203" customWidth="1"/>
    <col min="3080" max="3326" width="9.140625" style="203"/>
    <col min="3327" max="3327" width="2.140625" style="203" customWidth="1"/>
    <col min="3328" max="3328" width="3.140625" style="203" customWidth="1"/>
    <col min="3329" max="3329" width="7.5703125" style="203" customWidth="1"/>
    <col min="3330" max="3330" width="8.7109375" style="203" customWidth="1"/>
    <col min="3331" max="3331" width="7.5703125" style="203" customWidth="1"/>
    <col min="3332" max="3332" width="56.85546875" style="203" customWidth="1"/>
    <col min="3333" max="3333" width="13" style="203" customWidth="1"/>
    <col min="3334" max="3334" width="6.5703125" style="203" customWidth="1"/>
    <col min="3335" max="3335" width="4.28515625" style="203" customWidth="1"/>
    <col min="3336" max="3582" width="9.140625" style="203"/>
    <col min="3583" max="3583" width="2.140625" style="203" customWidth="1"/>
    <col min="3584" max="3584" width="3.140625" style="203" customWidth="1"/>
    <col min="3585" max="3585" width="7.5703125" style="203" customWidth="1"/>
    <col min="3586" max="3586" width="8.7109375" style="203" customWidth="1"/>
    <col min="3587" max="3587" width="7.5703125" style="203" customWidth="1"/>
    <col min="3588" max="3588" width="56.85546875" style="203" customWidth="1"/>
    <col min="3589" max="3589" width="13" style="203" customWidth="1"/>
    <col min="3590" max="3590" width="6.5703125" style="203" customWidth="1"/>
    <col min="3591" max="3591" width="4.28515625" style="203" customWidth="1"/>
    <col min="3592" max="3838" width="9.140625" style="203"/>
    <col min="3839" max="3839" width="2.140625" style="203" customWidth="1"/>
    <col min="3840" max="3840" width="3.140625" style="203" customWidth="1"/>
    <col min="3841" max="3841" width="7.5703125" style="203" customWidth="1"/>
    <col min="3842" max="3842" width="8.7109375" style="203" customWidth="1"/>
    <col min="3843" max="3843" width="7.5703125" style="203" customWidth="1"/>
    <col min="3844" max="3844" width="56.85546875" style="203" customWidth="1"/>
    <col min="3845" max="3845" width="13" style="203" customWidth="1"/>
    <col min="3846" max="3846" width="6.5703125" style="203" customWidth="1"/>
    <col min="3847" max="3847" width="4.28515625" style="203" customWidth="1"/>
    <col min="3848" max="4094" width="9.140625" style="203"/>
    <col min="4095" max="4095" width="2.140625" style="203" customWidth="1"/>
    <col min="4096" max="4096" width="3.140625" style="203" customWidth="1"/>
    <col min="4097" max="4097" width="7.5703125" style="203" customWidth="1"/>
    <col min="4098" max="4098" width="8.7109375" style="203" customWidth="1"/>
    <col min="4099" max="4099" width="7.5703125" style="203" customWidth="1"/>
    <col min="4100" max="4100" width="56.85546875" style="203" customWidth="1"/>
    <col min="4101" max="4101" width="13" style="203" customWidth="1"/>
    <col min="4102" max="4102" width="6.5703125" style="203" customWidth="1"/>
    <col min="4103" max="4103" width="4.28515625" style="203" customWidth="1"/>
    <col min="4104" max="4350" width="9.140625" style="203"/>
    <col min="4351" max="4351" width="2.140625" style="203" customWidth="1"/>
    <col min="4352" max="4352" width="3.140625" style="203" customWidth="1"/>
    <col min="4353" max="4353" width="7.5703125" style="203" customWidth="1"/>
    <col min="4354" max="4354" width="8.7109375" style="203" customWidth="1"/>
    <col min="4355" max="4355" width="7.5703125" style="203" customWidth="1"/>
    <col min="4356" max="4356" width="56.85546875" style="203" customWidth="1"/>
    <col min="4357" max="4357" width="13" style="203" customWidth="1"/>
    <col min="4358" max="4358" width="6.5703125" style="203" customWidth="1"/>
    <col min="4359" max="4359" width="4.28515625" style="203" customWidth="1"/>
    <col min="4360" max="4606" width="9.140625" style="203"/>
    <col min="4607" max="4607" width="2.140625" style="203" customWidth="1"/>
    <col min="4608" max="4608" width="3.140625" style="203" customWidth="1"/>
    <col min="4609" max="4609" width="7.5703125" style="203" customWidth="1"/>
    <col min="4610" max="4610" width="8.7109375" style="203" customWidth="1"/>
    <col min="4611" max="4611" width="7.5703125" style="203" customWidth="1"/>
    <col min="4612" max="4612" width="56.85546875" style="203" customWidth="1"/>
    <col min="4613" max="4613" width="13" style="203" customWidth="1"/>
    <col min="4614" max="4614" width="6.5703125" style="203" customWidth="1"/>
    <col min="4615" max="4615" width="4.28515625" style="203" customWidth="1"/>
    <col min="4616" max="4862" width="9.140625" style="203"/>
    <col min="4863" max="4863" width="2.140625" style="203" customWidth="1"/>
    <col min="4864" max="4864" width="3.140625" style="203" customWidth="1"/>
    <col min="4865" max="4865" width="7.5703125" style="203" customWidth="1"/>
    <col min="4866" max="4866" width="8.7109375" style="203" customWidth="1"/>
    <col min="4867" max="4867" width="7.5703125" style="203" customWidth="1"/>
    <col min="4868" max="4868" width="56.85546875" style="203" customWidth="1"/>
    <col min="4869" max="4869" width="13" style="203" customWidth="1"/>
    <col min="4870" max="4870" width="6.5703125" style="203" customWidth="1"/>
    <col min="4871" max="4871" width="4.28515625" style="203" customWidth="1"/>
    <col min="4872" max="5118" width="9.140625" style="203"/>
    <col min="5119" max="5119" width="2.140625" style="203" customWidth="1"/>
    <col min="5120" max="5120" width="3.140625" style="203" customWidth="1"/>
    <col min="5121" max="5121" width="7.5703125" style="203" customWidth="1"/>
    <col min="5122" max="5122" width="8.7109375" style="203" customWidth="1"/>
    <col min="5123" max="5123" width="7.5703125" style="203" customWidth="1"/>
    <col min="5124" max="5124" width="56.85546875" style="203" customWidth="1"/>
    <col min="5125" max="5125" width="13" style="203" customWidth="1"/>
    <col min="5126" max="5126" width="6.5703125" style="203" customWidth="1"/>
    <col min="5127" max="5127" width="4.28515625" style="203" customWidth="1"/>
    <col min="5128" max="5374" width="9.140625" style="203"/>
    <col min="5375" max="5375" width="2.140625" style="203" customWidth="1"/>
    <col min="5376" max="5376" width="3.140625" style="203" customWidth="1"/>
    <col min="5377" max="5377" width="7.5703125" style="203" customWidth="1"/>
    <col min="5378" max="5378" width="8.7109375" style="203" customWidth="1"/>
    <col min="5379" max="5379" width="7.5703125" style="203" customWidth="1"/>
    <col min="5380" max="5380" width="56.85546875" style="203" customWidth="1"/>
    <col min="5381" max="5381" width="13" style="203" customWidth="1"/>
    <col min="5382" max="5382" width="6.5703125" style="203" customWidth="1"/>
    <col min="5383" max="5383" width="4.28515625" style="203" customWidth="1"/>
    <col min="5384" max="5630" width="9.140625" style="203"/>
    <col min="5631" max="5631" width="2.140625" style="203" customWidth="1"/>
    <col min="5632" max="5632" width="3.140625" style="203" customWidth="1"/>
    <col min="5633" max="5633" width="7.5703125" style="203" customWidth="1"/>
    <col min="5634" max="5634" width="8.7109375" style="203" customWidth="1"/>
    <col min="5635" max="5635" width="7.5703125" style="203" customWidth="1"/>
    <col min="5636" max="5636" width="56.85546875" style="203" customWidth="1"/>
    <col min="5637" max="5637" width="13" style="203" customWidth="1"/>
    <col min="5638" max="5638" width="6.5703125" style="203" customWidth="1"/>
    <col min="5639" max="5639" width="4.28515625" style="203" customWidth="1"/>
    <col min="5640" max="5886" width="9.140625" style="203"/>
    <col min="5887" max="5887" width="2.140625" style="203" customWidth="1"/>
    <col min="5888" max="5888" width="3.140625" style="203" customWidth="1"/>
    <col min="5889" max="5889" width="7.5703125" style="203" customWidth="1"/>
    <col min="5890" max="5890" width="8.7109375" style="203" customWidth="1"/>
    <col min="5891" max="5891" width="7.5703125" style="203" customWidth="1"/>
    <col min="5892" max="5892" width="56.85546875" style="203" customWidth="1"/>
    <col min="5893" max="5893" width="13" style="203" customWidth="1"/>
    <col min="5894" max="5894" width="6.5703125" style="203" customWidth="1"/>
    <col min="5895" max="5895" width="4.28515625" style="203" customWidth="1"/>
    <col min="5896" max="6142" width="9.140625" style="203"/>
    <col min="6143" max="6143" width="2.140625" style="203" customWidth="1"/>
    <col min="6144" max="6144" width="3.140625" style="203" customWidth="1"/>
    <col min="6145" max="6145" width="7.5703125" style="203" customWidth="1"/>
    <col min="6146" max="6146" width="8.7109375" style="203" customWidth="1"/>
    <col min="6147" max="6147" width="7.5703125" style="203" customWidth="1"/>
    <col min="6148" max="6148" width="56.85546875" style="203" customWidth="1"/>
    <col min="6149" max="6149" width="13" style="203" customWidth="1"/>
    <col min="6150" max="6150" width="6.5703125" style="203" customWidth="1"/>
    <col min="6151" max="6151" width="4.28515625" style="203" customWidth="1"/>
    <col min="6152" max="6398" width="9.140625" style="203"/>
    <col min="6399" max="6399" width="2.140625" style="203" customWidth="1"/>
    <col min="6400" max="6400" width="3.140625" style="203" customWidth="1"/>
    <col min="6401" max="6401" width="7.5703125" style="203" customWidth="1"/>
    <col min="6402" max="6402" width="8.7109375" style="203" customWidth="1"/>
    <col min="6403" max="6403" width="7.5703125" style="203" customWidth="1"/>
    <col min="6404" max="6404" width="56.85546875" style="203" customWidth="1"/>
    <col min="6405" max="6405" width="13" style="203" customWidth="1"/>
    <col min="6406" max="6406" width="6.5703125" style="203" customWidth="1"/>
    <col min="6407" max="6407" width="4.28515625" style="203" customWidth="1"/>
    <col min="6408" max="6654" width="9.140625" style="203"/>
    <col min="6655" max="6655" width="2.140625" style="203" customWidth="1"/>
    <col min="6656" max="6656" width="3.140625" style="203" customWidth="1"/>
    <col min="6657" max="6657" width="7.5703125" style="203" customWidth="1"/>
    <col min="6658" max="6658" width="8.7109375" style="203" customWidth="1"/>
    <col min="6659" max="6659" width="7.5703125" style="203" customWidth="1"/>
    <col min="6660" max="6660" width="56.85546875" style="203" customWidth="1"/>
    <col min="6661" max="6661" width="13" style="203" customWidth="1"/>
    <col min="6662" max="6662" width="6.5703125" style="203" customWidth="1"/>
    <col min="6663" max="6663" width="4.28515625" style="203" customWidth="1"/>
    <col min="6664" max="6910" width="9.140625" style="203"/>
    <col min="6911" max="6911" width="2.140625" style="203" customWidth="1"/>
    <col min="6912" max="6912" width="3.140625" style="203" customWidth="1"/>
    <col min="6913" max="6913" width="7.5703125" style="203" customWidth="1"/>
    <col min="6914" max="6914" width="8.7109375" style="203" customWidth="1"/>
    <col min="6915" max="6915" width="7.5703125" style="203" customWidth="1"/>
    <col min="6916" max="6916" width="56.85546875" style="203" customWidth="1"/>
    <col min="6917" max="6917" width="13" style="203" customWidth="1"/>
    <col min="6918" max="6918" width="6.5703125" style="203" customWidth="1"/>
    <col min="6919" max="6919" width="4.28515625" style="203" customWidth="1"/>
    <col min="6920" max="7166" width="9.140625" style="203"/>
    <col min="7167" max="7167" width="2.140625" style="203" customWidth="1"/>
    <col min="7168" max="7168" width="3.140625" style="203" customWidth="1"/>
    <col min="7169" max="7169" width="7.5703125" style="203" customWidth="1"/>
    <col min="7170" max="7170" width="8.7109375" style="203" customWidth="1"/>
    <col min="7171" max="7171" width="7.5703125" style="203" customWidth="1"/>
    <col min="7172" max="7172" width="56.85546875" style="203" customWidth="1"/>
    <col min="7173" max="7173" width="13" style="203" customWidth="1"/>
    <col min="7174" max="7174" width="6.5703125" style="203" customWidth="1"/>
    <col min="7175" max="7175" width="4.28515625" style="203" customWidth="1"/>
    <col min="7176" max="7422" width="9.140625" style="203"/>
    <col min="7423" max="7423" width="2.140625" style="203" customWidth="1"/>
    <col min="7424" max="7424" width="3.140625" style="203" customWidth="1"/>
    <col min="7425" max="7425" width="7.5703125" style="203" customWidth="1"/>
    <col min="7426" max="7426" width="8.7109375" style="203" customWidth="1"/>
    <col min="7427" max="7427" width="7.5703125" style="203" customWidth="1"/>
    <col min="7428" max="7428" width="56.85546875" style="203" customWidth="1"/>
    <col min="7429" max="7429" width="13" style="203" customWidth="1"/>
    <col min="7430" max="7430" width="6.5703125" style="203" customWidth="1"/>
    <col min="7431" max="7431" width="4.28515625" style="203" customWidth="1"/>
    <col min="7432" max="7678" width="9.140625" style="203"/>
    <col min="7679" max="7679" width="2.140625" style="203" customWidth="1"/>
    <col min="7680" max="7680" width="3.140625" style="203" customWidth="1"/>
    <col min="7681" max="7681" width="7.5703125" style="203" customWidth="1"/>
    <col min="7682" max="7682" width="8.7109375" style="203" customWidth="1"/>
    <col min="7683" max="7683" width="7.5703125" style="203" customWidth="1"/>
    <col min="7684" max="7684" width="56.85546875" style="203" customWidth="1"/>
    <col min="7685" max="7685" width="13" style="203" customWidth="1"/>
    <col min="7686" max="7686" width="6.5703125" style="203" customWidth="1"/>
    <col min="7687" max="7687" width="4.28515625" style="203" customWidth="1"/>
    <col min="7688" max="7934" width="9.140625" style="203"/>
    <col min="7935" max="7935" width="2.140625" style="203" customWidth="1"/>
    <col min="7936" max="7936" width="3.140625" style="203" customWidth="1"/>
    <col min="7937" max="7937" width="7.5703125" style="203" customWidth="1"/>
    <col min="7938" max="7938" width="8.7109375" style="203" customWidth="1"/>
    <col min="7939" max="7939" width="7.5703125" style="203" customWidth="1"/>
    <col min="7940" max="7940" width="56.85546875" style="203" customWidth="1"/>
    <col min="7941" max="7941" width="13" style="203" customWidth="1"/>
    <col min="7942" max="7942" width="6.5703125" style="203" customWidth="1"/>
    <col min="7943" max="7943" width="4.28515625" style="203" customWidth="1"/>
    <col min="7944" max="8190" width="9.140625" style="203"/>
    <col min="8191" max="8191" width="2.140625" style="203" customWidth="1"/>
    <col min="8192" max="8192" width="3.140625" style="203" customWidth="1"/>
    <col min="8193" max="8193" width="7.5703125" style="203" customWidth="1"/>
    <col min="8194" max="8194" width="8.7109375" style="203" customWidth="1"/>
    <col min="8195" max="8195" width="7.5703125" style="203" customWidth="1"/>
    <col min="8196" max="8196" width="56.85546875" style="203" customWidth="1"/>
    <col min="8197" max="8197" width="13" style="203" customWidth="1"/>
    <col min="8198" max="8198" width="6.5703125" style="203" customWidth="1"/>
    <col min="8199" max="8199" width="4.28515625" style="203" customWidth="1"/>
    <col min="8200" max="8446" width="9.140625" style="203"/>
    <col min="8447" max="8447" width="2.140625" style="203" customWidth="1"/>
    <col min="8448" max="8448" width="3.140625" style="203" customWidth="1"/>
    <col min="8449" max="8449" width="7.5703125" style="203" customWidth="1"/>
    <col min="8450" max="8450" width="8.7109375" style="203" customWidth="1"/>
    <col min="8451" max="8451" width="7.5703125" style="203" customWidth="1"/>
    <col min="8452" max="8452" width="56.85546875" style="203" customWidth="1"/>
    <col min="8453" max="8453" width="13" style="203" customWidth="1"/>
    <col min="8454" max="8454" width="6.5703125" style="203" customWidth="1"/>
    <col min="8455" max="8455" width="4.28515625" style="203" customWidth="1"/>
    <col min="8456" max="8702" width="9.140625" style="203"/>
    <col min="8703" max="8703" width="2.140625" style="203" customWidth="1"/>
    <col min="8704" max="8704" width="3.140625" style="203" customWidth="1"/>
    <col min="8705" max="8705" width="7.5703125" style="203" customWidth="1"/>
    <col min="8706" max="8706" width="8.7109375" style="203" customWidth="1"/>
    <col min="8707" max="8707" width="7.5703125" style="203" customWidth="1"/>
    <col min="8708" max="8708" width="56.85546875" style="203" customWidth="1"/>
    <col min="8709" max="8709" width="13" style="203" customWidth="1"/>
    <col min="8710" max="8710" width="6.5703125" style="203" customWidth="1"/>
    <col min="8711" max="8711" width="4.28515625" style="203" customWidth="1"/>
    <col min="8712" max="8958" width="9.140625" style="203"/>
    <col min="8959" max="8959" width="2.140625" style="203" customWidth="1"/>
    <col min="8960" max="8960" width="3.140625" style="203" customWidth="1"/>
    <col min="8961" max="8961" width="7.5703125" style="203" customWidth="1"/>
    <col min="8962" max="8962" width="8.7109375" style="203" customWidth="1"/>
    <col min="8963" max="8963" width="7.5703125" style="203" customWidth="1"/>
    <col min="8964" max="8964" width="56.85546875" style="203" customWidth="1"/>
    <col min="8965" max="8965" width="13" style="203" customWidth="1"/>
    <col min="8966" max="8966" width="6.5703125" style="203" customWidth="1"/>
    <col min="8967" max="8967" width="4.28515625" style="203" customWidth="1"/>
    <col min="8968" max="9214" width="9.140625" style="203"/>
    <col min="9215" max="9215" width="2.140625" style="203" customWidth="1"/>
    <col min="9216" max="9216" width="3.140625" style="203" customWidth="1"/>
    <col min="9217" max="9217" width="7.5703125" style="203" customWidth="1"/>
    <col min="9218" max="9218" width="8.7109375" style="203" customWidth="1"/>
    <col min="9219" max="9219" width="7.5703125" style="203" customWidth="1"/>
    <col min="9220" max="9220" width="56.85546875" style="203" customWidth="1"/>
    <col min="9221" max="9221" width="13" style="203" customWidth="1"/>
    <col min="9222" max="9222" width="6.5703125" style="203" customWidth="1"/>
    <col min="9223" max="9223" width="4.28515625" style="203" customWidth="1"/>
    <col min="9224" max="9470" width="9.140625" style="203"/>
    <col min="9471" max="9471" width="2.140625" style="203" customWidth="1"/>
    <col min="9472" max="9472" width="3.140625" style="203" customWidth="1"/>
    <col min="9473" max="9473" width="7.5703125" style="203" customWidth="1"/>
    <col min="9474" max="9474" width="8.7109375" style="203" customWidth="1"/>
    <col min="9475" max="9475" width="7.5703125" style="203" customWidth="1"/>
    <col min="9476" max="9476" width="56.85546875" style="203" customWidth="1"/>
    <col min="9477" max="9477" width="13" style="203" customWidth="1"/>
    <col min="9478" max="9478" width="6.5703125" style="203" customWidth="1"/>
    <col min="9479" max="9479" width="4.28515625" style="203" customWidth="1"/>
    <col min="9480" max="9726" width="9.140625" style="203"/>
    <col min="9727" max="9727" width="2.140625" style="203" customWidth="1"/>
    <col min="9728" max="9728" width="3.140625" style="203" customWidth="1"/>
    <col min="9729" max="9729" width="7.5703125" style="203" customWidth="1"/>
    <col min="9730" max="9730" width="8.7109375" style="203" customWidth="1"/>
    <col min="9731" max="9731" width="7.5703125" style="203" customWidth="1"/>
    <col min="9732" max="9732" width="56.85546875" style="203" customWidth="1"/>
    <col min="9733" max="9733" width="13" style="203" customWidth="1"/>
    <col min="9734" max="9734" width="6.5703125" style="203" customWidth="1"/>
    <col min="9735" max="9735" width="4.28515625" style="203" customWidth="1"/>
    <col min="9736" max="9982" width="9.140625" style="203"/>
    <col min="9983" max="9983" width="2.140625" style="203" customWidth="1"/>
    <col min="9984" max="9984" width="3.140625" style="203" customWidth="1"/>
    <col min="9985" max="9985" width="7.5703125" style="203" customWidth="1"/>
    <col min="9986" max="9986" width="8.7109375" style="203" customWidth="1"/>
    <col min="9987" max="9987" width="7.5703125" style="203" customWidth="1"/>
    <col min="9988" max="9988" width="56.85546875" style="203" customWidth="1"/>
    <col min="9989" max="9989" width="13" style="203" customWidth="1"/>
    <col min="9990" max="9990" width="6.5703125" style="203" customWidth="1"/>
    <col min="9991" max="9991" width="4.28515625" style="203" customWidth="1"/>
    <col min="9992" max="10238" width="9.140625" style="203"/>
    <col min="10239" max="10239" width="2.140625" style="203" customWidth="1"/>
    <col min="10240" max="10240" width="3.140625" style="203" customWidth="1"/>
    <col min="10241" max="10241" width="7.5703125" style="203" customWidth="1"/>
    <col min="10242" max="10242" width="8.7109375" style="203" customWidth="1"/>
    <col min="10243" max="10243" width="7.5703125" style="203" customWidth="1"/>
    <col min="10244" max="10244" width="56.85546875" style="203" customWidth="1"/>
    <col min="10245" max="10245" width="13" style="203" customWidth="1"/>
    <col min="10246" max="10246" width="6.5703125" style="203" customWidth="1"/>
    <col min="10247" max="10247" width="4.28515625" style="203" customWidth="1"/>
    <col min="10248" max="10494" width="9.140625" style="203"/>
    <col min="10495" max="10495" width="2.140625" style="203" customWidth="1"/>
    <col min="10496" max="10496" width="3.140625" style="203" customWidth="1"/>
    <col min="10497" max="10497" width="7.5703125" style="203" customWidth="1"/>
    <col min="10498" max="10498" width="8.7109375" style="203" customWidth="1"/>
    <col min="10499" max="10499" width="7.5703125" style="203" customWidth="1"/>
    <col min="10500" max="10500" width="56.85546875" style="203" customWidth="1"/>
    <col min="10501" max="10501" width="13" style="203" customWidth="1"/>
    <col min="10502" max="10502" width="6.5703125" style="203" customWidth="1"/>
    <col min="10503" max="10503" width="4.28515625" style="203" customWidth="1"/>
    <col min="10504" max="10750" width="9.140625" style="203"/>
    <col min="10751" max="10751" width="2.140625" style="203" customWidth="1"/>
    <col min="10752" max="10752" width="3.140625" style="203" customWidth="1"/>
    <col min="10753" max="10753" width="7.5703125" style="203" customWidth="1"/>
    <col min="10754" max="10754" width="8.7109375" style="203" customWidth="1"/>
    <col min="10755" max="10755" width="7.5703125" style="203" customWidth="1"/>
    <col min="10756" max="10756" width="56.85546875" style="203" customWidth="1"/>
    <col min="10757" max="10757" width="13" style="203" customWidth="1"/>
    <col min="10758" max="10758" width="6.5703125" style="203" customWidth="1"/>
    <col min="10759" max="10759" width="4.28515625" style="203" customWidth="1"/>
    <col min="10760" max="11006" width="9.140625" style="203"/>
    <col min="11007" max="11007" width="2.140625" style="203" customWidth="1"/>
    <col min="11008" max="11008" width="3.140625" style="203" customWidth="1"/>
    <col min="11009" max="11009" width="7.5703125" style="203" customWidth="1"/>
    <col min="11010" max="11010" width="8.7109375" style="203" customWidth="1"/>
    <col min="11011" max="11011" width="7.5703125" style="203" customWidth="1"/>
    <col min="11012" max="11012" width="56.85546875" style="203" customWidth="1"/>
    <col min="11013" max="11013" width="13" style="203" customWidth="1"/>
    <col min="11014" max="11014" width="6.5703125" style="203" customWidth="1"/>
    <col min="11015" max="11015" width="4.28515625" style="203" customWidth="1"/>
    <col min="11016" max="11262" width="9.140625" style="203"/>
    <col min="11263" max="11263" width="2.140625" style="203" customWidth="1"/>
    <col min="11264" max="11264" width="3.140625" style="203" customWidth="1"/>
    <col min="11265" max="11265" width="7.5703125" style="203" customWidth="1"/>
    <col min="11266" max="11266" width="8.7109375" style="203" customWidth="1"/>
    <col min="11267" max="11267" width="7.5703125" style="203" customWidth="1"/>
    <col min="11268" max="11268" width="56.85546875" style="203" customWidth="1"/>
    <col min="11269" max="11269" width="13" style="203" customWidth="1"/>
    <col min="11270" max="11270" width="6.5703125" style="203" customWidth="1"/>
    <col min="11271" max="11271" width="4.28515625" style="203" customWidth="1"/>
    <col min="11272" max="11518" width="9.140625" style="203"/>
    <col min="11519" max="11519" width="2.140625" style="203" customWidth="1"/>
    <col min="11520" max="11520" width="3.140625" style="203" customWidth="1"/>
    <col min="11521" max="11521" width="7.5703125" style="203" customWidth="1"/>
    <col min="11522" max="11522" width="8.7109375" style="203" customWidth="1"/>
    <col min="11523" max="11523" width="7.5703125" style="203" customWidth="1"/>
    <col min="11524" max="11524" width="56.85546875" style="203" customWidth="1"/>
    <col min="11525" max="11525" width="13" style="203" customWidth="1"/>
    <col min="11526" max="11526" width="6.5703125" style="203" customWidth="1"/>
    <col min="11527" max="11527" width="4.28515625" style="203" customWidth="1"/>
    <col min="11528" max="11774" width="9.140625" style="203"/>
    <col min="11775" max="11775" width="2.140625" style="203" customWidth="1"/>
    <col min="11776" max="11776" width="3.140625" style="203" customWidth="1"/>
    <col min="11777" max="11777" width="7.5703125" style="203" customWidth="1"/>
    <col min="11778" max="11778" width="8.7109375" style="203" customWidth="1"/>
    <col min="11779" max="11779" width="7.5703125" style="203" customWidth="1"/>
    <col min="11780" max="11780" width="56.85546875" style="203" customWidth="1"/>
    <col min="11781" max="11781" width="13" style="203" customWidth="1"/>
    <col min="11782" max="11782" width="6.5703125" style="203" customWidth="1"/>
    <col min="11783" max="11783" width="4.28515625" style="203" customWidth="1"/>
    <col min="11784" max="12030" width="9.140625" style="203"/>
    <col min="12031" max="12031" width="2.140625" style="203" customWidth="1"/>
    <col min="12032" max="12032" width="3.140625" style="203" customWidth="1"/>
    <col min="12033" max="12033" width="7.5703125" style="203" customWidth="1"/>
    <col min="12034" max="12034" width="8.7109375" style="203" customWidth="1"/>
    <col min="12035" max="12035" width="7.5703125" style="203" customWidth="1"/>
    <col min="12036" max="12036" width="56.85546875" style="203" customWidth="1"/>
    <col min="12037" max="12037" width="13" style="203" customWidth="1"/>
    <col min="12038" max="12038" width="6.5703125" style="203" customWidth="1"/>
    <col min="12039" max="12039" width="4.28515625" style="203" customWidth="1"/>
    <col min="12040" max="12286" width="9.140625" style="203"/>
    <col min="12287" max="12287" width="2.140625" style="203" customWidth="1"/>
    <col min="12288" max="12288" width="3.140625" style="203" customWidth="1"/>
    <col min="12289" max="12289" width="7.5703125" style="203" customWidth="1"/>
    <col min="12290" max="12290" width="8.7109375" style="203" customWidth="1"/>
    <col min="12291" max="12291" width="7.5703125" style="203" customWidth="1"/>
    <col min="12292" max="12292" width="56.85546875" style="203" customWidth="1"/>
    <col min="12293" max="12293" width="13" style="203" customWidth="1"/>
    <col min="12294" max="12294" width="6.5703125" style="203" customWidth="1"/>
    <col min="12295" max="12295" width="4.28515625" style="203" customWidth="1"/>
    <col min="12296" max="12542" width="9.140625" style="203"/>
    <col min="12543" max="12543" width="2.140625" style="203" customWidth="1"/>
    <col min="12544" max="12544" width="3.140625" style="203" customWidth="1"/>
    <col min="12545" max="12545" width="7.5703125" style="203" customWidth="1"/>
    <col min="12546" max="12546" width="8.7109375" style="203" customWidth="1"/>
    <col min="12547" max="12547" width="7.5703125" style="203" customWidth="1"/>
    <col min="12548" max="12548" width="56.85546875" style="203" customWidth="1"/>
    <col min="12549" max="12549" width="13" style="203" customWidth="1"/>
    <col min="12550" max="12550" width="6.5703125" style="203" customWidth="1"/>
    <col min="12551" max="12551" width="4.28515625" style="203" customWidth="1"/>
    <col min="12552" max="12798" width="9.140625" style="203"/>
    <col min="12799" max="12799" width="2.140625" style="203" customWidth="1"/>
    <col min="12800" max="12800" width="3.140625" style="203" customWidth="1"/>
    <col min="12801" max="12801" width="7.5703125" style="203" customWidth="1"/>
    <col min="12802" max="12802" width="8.7109375" style="203" customWidth="1"/>
    <col min="12803" max="12803" width="7.5703125" style="203" customWidth="1"/>
    <col min="12804" max="12804" width="56.85546875" style="203" customWidth="1"/>
    <col min="12805" max="12805" width="13" style="203" customWidth="1"/>
    <col min="12806" max="12806" width="6.5703125" style="203" customWidth="1"/>
    <col min="12807" max="12807" width="4.28515625" style="203" customWidth="1"/>
    <col min="12808" max="13054" width="9.140625" style="203"/>
    <col min="13055" max="13055" width="2.140625" style="203" customWidth="1"/>
    <col min="13056" max="13056" width="3.140625" style="203" customWidth="1"/>
    <col min="13057" max="13057" width="7.5703125" style="203" customWidth="1"/>
    <col min="13058" max="13058" width="8.7109375" style="203" customWidth="1"/>
    <col min="13059" max="13059" width="7.5703125" style="203" customWidth="1"/>
    <col min="13060" max="13060" width="56.85546875" style="203" customWidth="1"/>
    <col min="13061" max="13061" width="13" style="203" customWidth="1"/>
    <col min="13062" max="13062" width="6.5703125" style="203" customWidth="1"/>
    <col min="13063" max="13063" width="4.28515625" style="203" customWidth="1"/>
    <col min="13064" max="13310" width="9.140625" style="203"/>
    <col min="13311" max="13311" width="2.140625" style="203" customWidth="1"/>
    <col min="13312" max="13312" width="3.140625" style="203" customWidth="1"/>
    <col min="13313" max="13313" width="7.5703125" style="203" customWidth="1"/>
    <col min="13314" max="13314" width="8.7109375" style="203" customWidth="1"/>
    <col min="13315" max="13315" width="7.5703125" style="203" customWidth="1"/>
    <col min="13316" max="13316" width="56.85546875" style="203" customWidth="1"/>
    <col min="13317" max="13317" width="13" style="203" customWidth="1"/>
    <col min="13318" max="13318" width="6.5703125" style="203" customWidth="1"/>
    <col min="13319" max="13319" width="4.28515625" style="203" customWidth="1"/>
    <col min="13320" max="13566" width="9.140625" style="203"/>
    <col min="13567" max="13567" width="2.140625" style="203" customWidth="1"/>
    <col min="13568" max="13568" width="3.140625" style="203" customWidth="1"/>
    <col min="13569" max="13569" width="7.5703125" style="203" customWidth="1"/>
    <col min="13570" max="13570" width="8.7109375" style="203" customWidth="1"/>
    <col min="13571" max="13571" width="7.5703125" style="203" customWidth="1"/>
    <col min="13572" max="13572" width="56.85546875" style="203" customWidth="1"/>
    <col min="13573" max="13573" width="13" style="203" customWidth="1"/>
    <col min="13574" max="13574" width="6.5703125" style="203" customWidth="1"/>
    <col min="13575" max="13575" width="4.28515625" style="203" customWidth="1"/>
    <col min="13576" max="13822" width="9.140625" style="203"/>
    <col min="13823" max="13823" width="2.140625" style="203" customWidth="1"/>
    <col min="13824" max="13824" width="3.140625" style="203" customWidth="1"/>
    <col min="13825" max="13825" width="7.5703125" style="203" customWidth="1"/>
    <col min="13826" max="13826" width="8.7109375" style="203" customWidth="1"/>
    <col min="13827" max="13827" width="7.5703125" style="203" customWidth="1"/>
    <col min="13828" max="13828" width="56.85546875" style="203" customWidth="1"/>
    <col min="13829" max="13829" width="13" style="203" customWidth="1"/>
    <col min="13830" max="13830" width="6.5703125" style="203" customWidth="1"/>
    <col min="13831" max="13831" width="4.28515625" style="203" customWidth="1"/>
    <col min="13832" max="14078" width="9.140625" style="203"/>
    <col min="14079" max="14079" width="2.140625" style="203" customWidth="1"/>
    <col min="14080" max="14080" width="3.140625" style="203" customWidth="1"/>
    <col min="14081" max="14081" width="7.5703125" style="203" customWidth="1"/>
    <col min="14082" max="14082" width="8.7109375" style="203" customWidth="1"/>
    <col min="14083" max="14083" width="7.5703125" style="203" customWidth="1"/>
    <col min="14084" max="14084" width="56.85546875" style="203" customWidth="1"/>
    <col min="14085" max="14085" width="13" style="203" customWidth="1"/>
    <col min="14086" max="14086" width="6.5703125" style="203" customWidth="1"/>
    <col min="14087" max="14087" width="4.28515625" style="203" customWidth="1"/>
    <col min="14088" max="14334" width="9.140625" style="203"/>
    <col min="14335" max="14335" width="2.140625" style="203" customWidth="1"/>
    <col min="14336" max="14336" width="3.140625" style="203" customWidth="1"/>
    <col min="14337" max="14337" width="7.5703125" style="203" customWidth="1"/>
    <col min="14338" max="14338" width="8.7109375" style="203" customWidth="1"/>
    <col min="14339" max="14339" width="7.5703125" style="203" customWidth="1"/>
    <col min="14340" max="14340" width="56.85546875" style="203" customWidth="1"/>
    <col min="14341" max="14341" width="13" style="203" customWidth="1"/>
    <col min="14342" max="14342" width="6.5703125" style="203" customWidth="1"/>
    <col min="14343" max="14343" width="4.28515625" style="203" customWidth="1"/>
    <col min="14344" max="14590" width="9.140625" style="203"/>
    <col min="14591" max="14591" width="2.140625" style="203" customWidth="1"/>
    <col min="14592" max="14592" width="3.140625" style="203" customWidth="1"/>
    <col min="14593" max="14593" width="7.5703125" style="203" customWidth="1"/>
    <col min="14594" max="14594" width="8.7109375" style="203" customWidth="1"/>
    <col min="14595" max="14595" width="7.5703125" style="203" customWidth="1"/>
    <col min="14596" max="14596" width="56.85546875" style="203" customWidth="1"/>
    <col min="14597" max="14597" width="13" style="203" customWidth="1"/>
    <col min="14598" max="14598" width="6.5703125" style="203" customWidth="1"/>
    <col min="14599" max="14599" width="4.28515625" style="203" customWidth="1"/>
    <col min="14600" max="14846" width="9.140625" style="203"/>
    <col min="14847" max="14847" width="2.140625" style="203" customWidth="1"/>
    <col min="14848" max="14848" width="3.140625" style="203" customWidth="1"/>
    <col min="14849" max="14849" width="7.5703125" style="203" customWidth="1"/>
    <col min="14850" max="14850" width="8.7109375" style="203" customWidth="1"/>
    <col min="14851" max="14851" width="7.5703125" style="203" customWidth="1"/>
    <col min="14852" max="14852" width="56.85546875" style="203" customWidth="1"/>
    <col min="14853" max="14853" width="13" style="203" customWidth="1"/>
    <col min="14854" max="14854" width="6.5703125" style="203" customWidth="1"/>
    <col min="14855" max="14855" width="4.28515625" style="203" customWidth="1"/>
    <col min="14856" max="15102" width="9.140625" style="203"/>
    <col min="15103" max="15103" width="2.140625" style="203" customWidth="1"/>
    <col min="15104" max="15104" width="3.140625" style="203" customWidth="1"/>
    <col min="15105" max="15105" width="7.5703125" style="203" customWidth="1"/>
    <col min="15106" max="15106" width="8.7109375" style="203" customWidth="1"/>
    <col min="15107" max="15107" width="7.5703125" style="203" customWidth="1"/>
    <col min="15108" max="15108" width="56.85546875" style="203" customWidth="1"/>
    <col min="15109" max="15109" width="13" style="203" customWidth="1"/>
    <col min="15110" max="15110" width="6.5703125" style="203" customWidth="1"/>
    <col min="15111" max="15111" width="4.28515625" style="203" customWidth="1"/>
    <col min="15112" max="15358" width="9.140625" style="203"/>
    <col min="15359" max="15359" width="2.140625" style="203" customWidth="1"/>
    <col min="15360" max="15360" width="3.140625" style="203" customWidth="1"/>
    <col min="15361" max="15361" width="7.5703125" style="203" customWidth="1"/>
    <col min="15362" max="15362" width="8.7109375" style="203" customWidth="1"/>
    <col min="15363" max="15363" width="7.5703125" style="203" customWidth="1"/>
    <col min="15364" max="15364" width="56.85546875" style="203" customWidth="1"/>
    <col min="15365" max="15365" width="13" style="203" customWidth="1"/>
    <col min="15366" max="15366" width="6.5703125" style="203" customWidth="1"/>
    <col min="15367" max="15367" width="4.28515625" style="203" customWidth="1"/>
    <col min="15368" max="15614" width="9.140625" style="203"/>
    <col min="15615" max="15615" width="2.140625" style="203" customWidth="1"/>
    <col min="15616" max="15616" width="3.140625" style="203" customWidth="1"/>
    <col min="15617" max="15617" width="7.5703125" style="203" customWidth="1"/>
    <col min="15618" max="15618" width="8.7109375" style="203" customWidth="1"/>
    <col min="15619" max="15619" width="7.5703125" style="203" customWidth="1"/>
    <col min="15620" max="15620" width="56.85546875" style="203" customWidth="1"/>
    <col min="15621" max="15621" width="13" style="203" customWidth="1"/>
    <col min="15622" max="15622" width="6.5703125" style="203" customWidth="1"/>
    <col min="15623" max="15623" width="4.28515625" style="203" customWidth="1"/>
    <col min="15624" max="15870" width="9.140625" style="203"/>
    <col min="15871" max="15871" width="2.140625" style="203" customWidth="1"/>
    <col min="15872" max="15872" width="3.140625" style="203" customWidth="1"/>
    <col min="15873" max="15873" width="7.5703125" style="203" customWidth="1"/>
    <col min="15874" max="15874" width="8.7109375" style="203" customWidth="1"/>
    <col min="15875" max="15875" width="7.5703125" style="203" customWidth="1"/>
    <col min="15876" max="15876" width="56.85546875" style="203" customWidth="1"/>
    <col min="15877" max="15877" width="13" style="203" customWidth="1"/>
    <col min="15878" max="15878" width="6.5703125" style="203" customWidth="1"/>
    <col min="15879" max="15879" width="4.28515625" style="203" customWidth="1"/>
    <col min="15880" max="16126" width="9.140625" style="203"/>
    <col min="16127" max="16127" width="2.140625" style="203" customWidth="1"/>
    <col min="16128" max="16128" width="3.140625" style="203" customWidth="1"/>
    <col min="16129" max="16129" width="7.5703125" style="203" customWidth="1"/>
    <col min="16130" max="16130" width="8.7109375" style="203" customWidth="1"/>
    <col min="16131" max="16131" width="7.5703125" style="203" customWidth="1"/>
    <col min="16132" max="16132" width="56.85546875" style="203" customWidth="1"/>
    <col min="16133" max="16133" width="13" style="203" customWidth="1"/>
    <col min="16134" max="16134" width="6.5703125" style="203" customWidth="1"/>
    <col min="16135" max="16135" width="4.28515625" style="203" customWidth="1"/>
    <col min="16136" max="16384" width="9.140625" style="203"/>
  </cols>
  <sheetData>
    <row r="1" spans="1:7" ht="46.5" customHeight="1" x14ac:dyDescent="0.2">
      <c r="A1" s="227" t="s">
        <v>560</v>
      </c>
      <c r="B1" s="227"/>
      <c r="C1" s="227"/>
      <c r="D1" s="227"/>
      <c r="E1" s="227"/>
      <c r="F1" s="227"/>
      <c r="G1" s="227"/>
    </row>
    <row r="2" spans="1:7" ht="17.100000000000001" customHeight="1" x14ac:dyDescent="0.2">
      <c r="A2" s="228" t="s">
        <v>501</v>
      </c>
      <c r="B2" s="228"/>
      <c r="C2" s="228"/>
      <c r="D2" s="228"/>
      <c r="E2" s="228"/>
      <c r="F2" s="228"/>
    </row>
    <row r="3" spans="1:7" ht="22.5" customHeight="1" x14ac:dyDescent="0.2">
      <c r="A3" s="225"/>
      <c r="B3" s="225"/>
      <c r="C3" s="225"/>
      <c r="D3" s="225"/>
      <c r="E3" s="225"/>
      <c r="F3" s="225"/>
      <c r="G3" s="225"/>
    </row>
    <row r="4" spans="1:7" ht="28.7" customHeight="1" x14ac:dyDescent="0.2">
      <c r="A4" s="226"/>
      <c r="B4" s="226"/>
      <c r="C4" s="226"/>
      <c r="D4" s="220" t="s">
        <v>502</v>
      </c>
      <c r="E4" s="221" t="s">
        <v>503</v>
      </c>
      <c r="F4" s="225"/>
      <c r="G4" s="225"/>
    </row>
    <row r="5" spans="1:7" ht="17.100000000000001" customHeight="1" x14ac:dyDescent="0.2">
      <c r="A5" s="222" t="s">
        <v>149</v>
      </c>
      <c r="B5" s="222"/>
      <c r="C5" s="222"/>
      <c r="D5" s="223" t="s">
        <v>150</v>
      </c>
      <c r="E5" s="224" t="s">
        <v>503</v>
      </c>
      <c r="F5" s="225"/>
      <c r="G5" s="225"/>
    </row>
    <row r="6" spans="1:7" ht="17.100000000000001" customHeight="1" x14ac:dyDescent="0.2">
      <c r="A6" s="211"/>
      <c r="B6" s="211" t="s">
        <v>294</v>
      </c>
      <c r="C6" s="211"/>
      <c r="D6" s="213" t="s">
        <v>0</v>
      </c>
      <c r="E6" s="214" t="s">
        <v>503</v>
      </c>
      <c r="F6" s="225"/>
      <c r="G6" s="225"/>
    </row>
    <row r="7" spans="1:7" ht="34.5" customHeight="1" x14ac:dyDescent="0.2">
      <c r="A7" s="207"/>
      <c r="B7" s="207"/>
      <c r="C7" s="207" t="s">
        <v>504</v>
      </c>
      <c r="D7" s="208" t="s">
        <v>559</v>
      </c>
      <c r="E7" s="209" t="s">
        <v>505</v>
      </c>
      <c r="F7" s="225"/>
      <c r="G7" s="225"/>
    </row>
    <row r="8" spans="1:7" ht="17.100000000000001" customHeight="1" x14ac:dyDescent="0.2">
      <c r="A8" s="207"/>
      <c r="B8" s="207"/>
      <c r="C8" s="207" t="s">
        <v>235</v>
      </c>
      <c r="D8" s="208" t="s">
        <v>236</v>
      </c>
      <c r="E8" s="209" t="s">
        <v>506</v>
      </c>
      <c r="F8" s="225"/>
      <c r="G8" s="225"/>
    </row>
    <row r="9" spans="1:7" ht="17.100000000000001" customHeight="1" x14ac:dyDescent="0.2">
      <c r="A9" s="207"/>
      <c r="B9" s="207"/>
      <c r="C9" s="207" t="s">
        <v>157</v>
      </c>
      <c r="D9" s="208" t="s">
        <v>158</v>
      </c>
      <c r="E9" s="209" t="s">
        <v>507</v>
      </c>
      <c r="F9" s="225"/>
      <c r="G9" s="225"/>
    </row>
    <row r="10" spans="1:7" ht="24.75" customHeight="1" x14ac:dyDescent="0.2">
      <c r="A10" s="207"/>
      <c r="B10" s="207"/>
      <c r="C10" s="207" t="s">
        <v>508</v>
      </c>
      <c r="D10" s="208" t="s">
        <v>509</v>
      </c>
      <c r="E10" s="209" t="s">
        <v>510</v>
      </c>
      <c r="F10" s="225"/>
      <c r="G10" s="225"/>
    </row>
    <row r="11" spans="1:7" ht="25.5" customHeight="1" x14ac:dyDescent="0.2">
      <c r="A11" s="207"/>
      <c r="B11" s="207"/>
      <c r="C11" s="207" t="s">
        <v>295</v>
      </c>
      <c r="D11" s="208" t="s">
        <v>511</v>
      </c>
      <c r="E11" s="209" t="s">
        <v>512</v>
      </c>
      <c r="F11" s="225"/>
      <c r="G11" s="225"/>
    </row>
    <row r="12" spans="1:7" ht="28.7" customHeight="1" x14ac:dyDescent="0.2">
      <c r="A12" s="226"/>
      <c r="B12" s="226"/>
      <c r="C12" s="226"/>
      <c r="D12" s="220" t="s">
        <v>513</v>
      </c>
      <c r="E12" s="221" t="s">
        <v>503</v>
      </c>
      <c r="F12" s="225"/>
      <c r="G12" s="225"/>
    </row>
    <row r="13" spans="1:7" ht="17.100000000000001" customHeight="1" x14ac:dyDescent="0.2">
      <c r="A13" s="222" t="s">
        <v>149</v>
      </c>
      <c r="B13" s="222"/>
      <c r="C13" s="222"/>
      <c r="D13" s="223" t="s">
        <v>150</v>
      </c>
      <c r="E13" s="224" t="s">
        <v>503</v>
      </c>
      <c r="F13" s="225"/>
      <c r="G13" s="225"/>
    </row>
    <row r="14" spans="1:7" ht="17.100000000000001" customHeight="1" x14ac:dyDescent="0.2">
      <c r="A14" s="211"/>
      <c r="B14" s="211" t="s">
        <v>294</v>
      </c>
      <c r="C14" s="211"/>
      <c r="D14" s="213" t="s">
        <v>0</v>
      </c>
      <c r="E14" s="214" t="s">
        <v>503</v>
      </c>
      <c r="F14" s="225"/>
      <c r="G14" s="225"/>
    </row>
    <row r="15" spans="1:7" ht="17.100000000000001" customHeight="1" x14ac:dyDescent="0.2">
      <c r="A15" s="207"/>
      <c r="B15" s="207"/>
      <c r="C15" s="207" t="s">
        <v>283</v>
      </c>
      <c r="D15" s="208" t="s">
        <v>284</v>
      </c>
      <c r="E15" s="209" t="s">
        <v>514</v>
      </c>
      <c r="F15" s="225"/>
      <c r="G15" s="225"/>
    </row>
    <row r="16" spans="1:7" ht="17.100000000000001" customHeight="1" x14ac:dyDescent="0.2">
      <c r="A16" s="207"/>
      <c r="B16" s="207"/>
      <c r="C16" s="207" t="s">
        <v>287</v>
      </c>
      <c r="D16" s="208" t="s">
        <v>1</v>
      </c>
      <c r="E16" s="209" t="s">
        <v>515</v>
      </c>
      <c r="F16" s="225"/>
      <c r="G16" s="225"/>
    </row>
    <row r="17" spans="1:7" ht="17.100000000000001" customHeight="1" x14ac:dyDescent="0.2">
      <c r="A17" s="207"/>
      <c r="B17" s="207"/>
      <c r="C17" s="207" t="s">
        <v>516</v>
      </c>
      <c r="D17" s="208" t="s">
        <v>517</v>
      </c>
      <c r="E17" s="209" t="s">
        <v>518</v>
      </c>
      <c r="F17" s="225"/>
      <c r="G17" s="225"/>
    </row>
    <row r="18" spans="1:7" ht="17.100000000000001" customHeight="1" x14ac:dyDescent="0.2">
      <c r="A18" s="207"/>
      <c r="B18" s="207"/>
      <c r="C18" s="207" t="s">
        <v>288</v>
      </c>
      <c r="D18" s="208" t="s">
        <v>289</v>
      </c>
      <c r="E18" s="209" t="s">
        <v>519</v>
      </c>
      <c r="F18" s="225"/>
      <c r="G18" s="225"/>
    </row>
    <row r="19" spans="1:7" ht="22.5" customHeight="1" x14ac:dyDescent="0.2">
      <c r="A19" s="207"/>
      <c r="B19" s="207"/>
      <c r="C19" s="207" t="s">
        <v>299</v>
      </c>
      <c r="D19" s="208" t="s">
        <v>300</v>
      </c>
      <c r="E19" s="209" t="s">
        <v>520</v>
      </c>
      <c r="F19" s="225"/>
      <c r="G19" s="225"/>
    </row>
    <row r="20" spans="1:7" ht="17.100000000000001" customHeight="1" x14ac:dyDescent="0.2">
      <c r="A20" s="207"/>
      <c r="B20" s="207"/>
      <c r="C20" s="207" t="s">
        <v>521</v>
      </c>
      <c r="D20" s="208" t="s">
        <v>522</v>
      </c>
      <c r="E20" s="209" t="s">
        <v>2</v>
      </c>
      <c r="F20" s="225"/>
      <c r="G20" s="225"/>
    </row>
    <row r="21" spans="1:7" ht="17.100000000000001" customHeight="1" x14ac:dyDescent="0.2">
      <c r="A21" s="207"/>
      <c r="B21" s="207"/>
      <c r="C21" s="207" t="s">
        <v>307</v>
      </c>
      <c r="D21" s="208" t="s">
        <v>308</v>
      </c>
      <c r="E21" s="209" t="s">
        <v>523</v>
      </c>
      <c r="F21" s="225"/>
      <c r="G21" s="225"/>
    </row>
    <row r="22" spans="1:7" ht="17.100000000000001" customHeight="1" x14ac:dyDescent="0.2">
      <c r="A22" s="207"/>
      <c r="B22" s="207"/>
      <c r="C22" s="207" t="s">
        <v>290</v>
      </c>
      <c r="D22" s="208" t="s">
        <v>291</v>
      </c>
      <c r="E22" s="209" t="s">
        <v>524</v>
      </c>
      <c r="F22" s="225"/>
      <c r="G22" s="225"/>
    </row>
    <row r="23" spans="1:7" ht="17.100000000000001" customHeight="1" x14ac:dyDescent="0.2">
      <c r="A23" s="207"/>
      <c r="B23" s="207"/>
      <c r="C23" s="207" t="s">
        <v>335</v>
      </c>
      <c r="D23" s="208" t="s">
        <v>336</v>
      </c>
      <c r="E23" s="209" t="s">
        <v>525</v>
      </c>
      <c r="F23" s="225"/>
      <c r="G23" s="225"/>
    </row>
    <row r="24" spans="1:7" ht="17.100000000000001" customHeight="1" x14ac:dyDescent="0.2">
      <c r="A24" s="207"/>
      <c r="B24" s="207"/>
      <c r="C24" s="207" t="s">
        <v>337</v>
      </c>
      <c r="D24" s="208" t="s">
        <v>338</v>
      </c>
      <c r="E24" s="209" t="s">
        <v>526</v>
      </c>
      <c r="F24" s="225"/>
      <c r="G24" s="225"/>
    </row>
    <row r="25" spans="1:7" ht="17.100000000000001" customHeight="1" x14ac:dyDescent="0.2">
      <c r="A25" s="207"/>
      <c r="B25" s="207"/>
      <c r="C25" s="207" t="s">
        <v>309</v>
      </c>
      <c r="D25" s="208" t="s">
        <v>310</v>
      </c>
      <c r="E25" s="209" t="s">
        <v>527</v>
      </c>
      <c r="F25" s="225"/>
      <c r="G25" s="225"/>
    </row>
    <row r="26" spans="1:7" ht="17.100000000000001" customHeight="1" x14ac:dyDescent="0.2">
      <c r="A26" s="207"/>
      <c r="B26" s="207"/>
      <c r="C26" s="207" t="s">
        <v>297</v>
      </c>
      <c r="D26" s="208" t="s">
        <v>298</v>
      </c>
      <c r="E26" s="209" t="s">
        <v>528</v>
      </c>
      <c r="F26" s="225"/>
      <c r="G26" s="225"/>
    </row>
    <row r="27" spans="1:7" ht="17.100000000000001" customHeight="1" x14ac:dyDescent="0.2">
      <c r="A27" s="207"/>
      <c r="B27" s="207"/>
      <c r="C27" s="207" t="s">
        <v>311</v>
      </c>
      <c r="D27" s="208" t="s">
        <v>312</v>
      </c>
      <c r="E27" s="209" t="s">
        <v>529</v>
      </c>
      <c r="F27" s="225"/>
      <c r="G27" s="225"/>
    </row>
    <row r="28" spans="1:7" ht="17.100000000000001" customHeight="1" x14ac:dyDescent="0.2">
      <c r="A28" s="207"/>
      <c r="B28" s="207"/>
      <c r="C28" s="207" t="s">
        <v>530</v>
      </c>
      <c r="D28" s="208" t="s">
        <v>531</v>
      </c>
      <c r="E28" s="209" t="s">
        <v>2</v>
      </c>
      <c r="F28" s="225"/>
      <c r="G28" s="225"/>
    </row>
    <row r="29" spans="1:7" ht="17.100000000000001" customHeight="1" x14ac:dyDescent="0.2">
      <c r="A29" s="207"/>
      <c r="B29" s="207"/>
      <c r="C29" s="207" t="s">
        <v>371</v>
      </c>
      <c r="D29" s="208" t="s">
        <v>372</v>
      </c>
      <c r="E29" s="209" t="s">
        <v>2</v>
      </c>
      <c r="F29" s="225"/>
      <c r="G29" s="225"/>
    </row>
    <row r="30" spans="1:7" ht="20.100000000000001" customHeight="1" x14ac:dyDescent="0.2">
      <c r="A30" s="207"/>
      <c r="B30" s="207"/>
      <c r="C30" s="207" t="s">
        <v>532</v>
      </c>
      <c r="D30" s="208" t="s">
        <v>533</v>
      </c>
      <c r="E30" s="209" t="s">
        <v>534</v>
      </c>
      <c r="F30" s="225"/>
      <c r="G30" s="225"/>
    </row>
    <row r="31" spans="1:7" ht="17.100000000000001" customHeight="1" x14ac:dyDescent="0.2">
      <c r="A31" s="207"/>
      <c r="B31" s="207"/>
      <c r="C31" s="207" t="s">
        <v>292</v>
      </c>
      <c r="D31" s="208" t="s">
        <v>293</v>
      </c>
      <c r="E31" s="209" t="s">
        <v>535</v>
      </c>
      <c r="F31" s="225"/>
      <c r="G31" s="225"/>
    </row>
    <row r="32" spans="1:7" ht="17.100000000000001" customHeight="1" x14ac:dyDescent="0.2">
      <c r="A32" s="207"/>
      <c r="B32" s="207"/>
      <c r="C32" s="207" t="s">
        <v>313</v>
      </c>
      <c r="D32" s="208" t="s">
        <v>314</v>
      </c>
      <c r="E32" s="209" t="s">
        <v>536</v>
      </c>
      <c r="F32" s="225"/>
      <c r="G32" s="225"/>
    </row>
    <row r="33" spans="1:7" ht="17.100000000000001" customHeight="1" x14ac:dyDescent="0.2">
      <c r="A33" s="207"/>
      <c r="B33" s="207"/>
      <c r="C33" s="207" t="s">
        <v>315</v>
      </c>
      <c r="D33" s="208" t="s">
        <v>316</v>
      </c>
      <c r="E33" s="209" t="s">
        <v>537</v>
      </c>
      <c r="F33" s="225"/>
      <c r="G33" s="225"/>
    </row>
    <row r="34" spans="1:7" ht="17.100000000000001" customHeight="1" x14ac:dyDescent="0.2">
      <c r="A34" s="207"/>
      <c r="B34" s="207"/>
      <c r="C34" s="207" t="s">
        <v>538</v>
      </c>
      <c r="D34" s="208" t="s">
        <v>539</v>
      </c>
      <c r="E34" s="209" t="s">
        <v>540</v>
      </c>
      <c r="F34" s="225"/>
      <c r="G34" s="225"/>
    </row>
    <row r="35" spans="1:7" ht="17.100000000000001" customHeight="1" x14ac:dyDescent="0.2">
      <c r="A35" s="207"/>
      <c r="B35" s="207"/>
      <c r="C35" s="207" t="s">
        <v>541</v>
      </c>
      <c r="D35" s="208" t="s">
        <v>542</v>
      </c>
      <c r="E35" s="209" t="s">
        <v>543</v>
      </c>
      <c r="F35" s="225"/>
      <c r="G35" s="225"/>
    </row>
    <row r="36" spans="1:7" ht="17.100000000000001" customHeight="1" x14ac:dyDescent="0.2">
      <c r="A36" s="207"/>
      <c r="B36" s="207"/>
      <c r="C36" s="207" t="s">
        <v>544</v>
      </c>
      <c r="D36" s="208" t="s">
        <v>545</v>
      </c>
      <c r="E36" s="209" t="s">
        <v>546</v>
      </c>
      <c r="F36" s="225"/>
      <c r="G36" s="225"/>
    </row>
    <row r="37" spans="1:7" ht="17.100000000000001" customHeight="1" x14ac:dyDescent="0.2">
      <c r="A37" s="207"/>
      <c r="B37" s="207"/>
      <c r="C37" s="207" t="s">
        <v>547</v>
      </c>
      <c r="D37" s="208" t="s">
        <v>548</v>
      </c>
      <c r="E37" s="209" t="s">
        <v>543</v>
      </c>
      <c r="F37" s="225"/>
      <c r="G37" s="225"/>
    </row>
    <row r="38" spans="1:7" ht="17.100000000000001" customHeight="1" x14ac:dyDescent="0.2">
      <c r="A38" s="207"/>
      <c r="B38" s="207"/>
      <c r="C38" s="207" t="s">
        <v>549</v>
      </c>
      <c r="D38" s="208" t="s">
        <v>550</v>
      </c>
      <c r="E38" s="209" t="s">
        <v>2</v>
      </c>
      <c r="F38" s="225"/>
      <c r="G38" s="225"/>
    </row>
    <row r="39" spans="1:7" ht="17.100000000000001" customHeight="1" x14ac:dyDescent="0.2">
      <c r="A39" s="207"/>
      <c r="B39" s="207"/>
      <c r="C39" s="207" t="s">
        <v>301</v>
      </c>
      <c r="D39" s="208" t="s">
        <v>302</v>
      </c>
      <c r="E39" s="209" t="s">
        <v>2</v>
      </c>
      <c r="F39" s="225"/>
      <c r="G39" s="225"/>
    </row>
    <row r="40" spans="1:7" ht="17.100000000000001" customHeight="1" x14ac:dyDescent="0.2">
      <c r="A40" s="207"/>
      <c r="B40" s="207"/>
      <c r="C40" s="207" t="s">
        <v>319</v>
      </c>
      <c r="D40" s="208" t="s">
        <v>443</v>
      </c>
      <c r="E40" s="209" t="s">
        <v>551</v>
      </c>
      <c r="F40" s="225"/>
      <c r="G40" s="225"/>
    </row>
    <row r="41" spans="1:7" ht="17.100000000000001" customHeight="1" x14ac:dyDescent="0.2">
      <c r="A41" s="207"/>
      <c r="B41" s="207"/>
      <c r="C41" s="207" t="s">
        <v>373</v>
      </c>
      <c r="D41" s="208" t="s">
        <v>374</v>
      </c>
      <c r="E41" s="209" t="s">
        <v>552</v>
      </c>
      <c r="F41" s="225"/>
      <c r="G41" s="225"/>
    </row>
    <row r="42" spans="1:7" ht="17.100000000000001" customHeight="1" x14ac:dyDescent="0.2">
      <c r="A42" s="207"/>
      <c r="B42" s="207"/>
      <c r="C42" s="207" t="s">
        <v>553</v>
      </c>
      <c r="D42" s="208" t="s">
        <v>554</v>
      </c>
      <c r="E42" s="209" t="s">
        <v>2</v>
      </c>
      <c r="F42" s="225"/>
      <c r="G42" s="225"/>
    </row>
    <row r="43" spans="1:7" ht="17.100000000000001" customHeight="1" x14ac:dyDescent="0.2">
      <c r="A43" s="207"/>
      <c r="B43" s="207"/>
      <c r="C43" s="207" t="s">
        <v>555</v>
      </c>
      <c r="D43" s="208" t="s">
        <v>556</v>
      </c>
      <c r="E43" s="209" t="s">
        <v>505</v>
      </c>
      <c r="F43" s="225"/>
      <c r="G43" s="225"/>
    </row>
    <row r="44" spans="1:7" ht="17.100000000000001" customHeight="1" x14ac:dyDescent="0.2">
      <c r="A44" s="207"/>
      <c r="B44" s="207"/>
      <c r="C44" s="207" t="s">
        <v>557</v>
      </c>
      <c r="D44" s="208" t="s">
        <v>558</v>
      </c>
      <c r="E44" s="209" t="s">
        <v>2</v>
      </c>
      <c r="F44" s="225"/>
      <c r="G44" s="225"/>
    </row>
  </sheetData>
  <mergeCells count="46">
    <mergeCell ref="A4:C4"/>
    <mergeCell ref="F4:G4"/>
    <mergeCell ref="F5:G5"/>
    <mergeCell ref="F6:G6"/>
    <mergeCell ref="A1:G1"/>
    <mergeCell ref="A2:F2"/>
    <mergeCell ref="A3:G3"/>
    <mergeCell ref="A12:C12"/>
    <mergeCell ref="F12:G12"/>
    <mergeCell ref="F7:G7"/>
    <mergeCell ref="F8:G8"/>
    <mergeCell ref="F9:G9"/>
    <mergeCell ref="F13:G13"/>
    <mergeCell ref="F14:G14"/>
    <mergeCell ref="F15:G15"/>
    <mergeCell ref="F10:G10"/>
    <mergeCell ref="F11:G11"/>
    <mergeCell ref="F19:G19"/>
    <mergeCell ref="F20:G20"/>
    <mergeCell ref="F21:G21"/>
    <mergeCell ref="F16:G16"/>
    <mergeCell ref="F17:G17"/>
    <mergeCell ref="F18:G18"/>
    <mergeCell ref="F25:G25"/>
    <mergeCell ref="F26:G26"/>
    <mergeCell ref="F27:G27"/>
    <mergeCell ref="F22:G22"/>
    <mergeCell ref="F23:G23"/>
    <mergeCell ref="F24:G24"/>
    <mergeCell ref="F31:G31"/>
    <mergeCell ref="F32:G32"/>
    <mergeCell ref="F33:G33"/>
    <mergeCell ref="F28:G28"/>
    <mergeCell ref="F29:G29"/>
    <mergeCell ref="F30:G30"/>
    <mergeCell ref="F37:G37"/>
    <mergeCell ref="F38:G38"/>
    <mergeCell ref="F39:G39"/>
    <mergeCell ref="F34:G34"/>
    <mergeCell ref="F35:G35"/>
    <mergeCell ref="F36:G36"/>
    <mergeCell ref="F43:G43"/>
    <mergeCell ref="F44:G44"/>
    <mergeCell ref="F40:G40"/>
    <mergeCell ref="F41:G41"/>
    <mergeCell ref="F42:G42"/>
  </mergeCells>
  <pageMargins left="0.75" right="0.75" top="1" bottom="1" header="0.5" footer="0.5"/>
  <pageSetup paperSize="9" scale="9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2" sqref="A2:L11"/>
    </sheetView>
  </sheetViews>
  <sheetFormatPr defaultRowHeight="15" customHeight="1" x14ac:dyDescent="0.25"/>
  <cols>
    <col min="1" max="1" width="0.28515625" style="5" customWidth="1"/>
    <col min="2" max="2" width="11.28515625" style="5" customWidth="1"/>
    <col min="3" max="3" width="1.42578125" style="5" customWidth="1"/>
    <col min="4" max="4" width="10.140625" style="5" customWidth="1"/>
    <col min="5" max="5" width="0.28515625" style="5" customWidth="1"/>
    <col min="6" max="6" width="11.28515625" style="5" customWidth="1"/>
    <col min="7" max="7" width="41.85546875" style="5" customWidth="1"/>
    <col min="8" max="8" width="19.42578125" style="5" customWidth="1"/>
    <col min="9" max="9" width="12.42578125" style="5" customWidth="1"/>
    <col min="10" max="10" width="7" style="5" customWidth="1"/>
    <col min="11" max="11" width="19.140625" style="5" customWidth="1"/>
    <col min="12" max="12" width="0.28515625" style="5" customWidth="1"/>
    <col min="13" max="13" width="1.140625" style="5" customWidth="1"/>
    <col min="14" max="16384" width="9.140625" style="5"/>
  </cols>
  <sheetData>
    <row r="1" spans="1:13" ht="5.45" customHeight="1" x14ac:dyDescent="0.25"/>
    <row r="2" spans="1:13" ht="31.5" customHeight="1" x14ac:dyDescent="0.25">
      <c r="B2" s="229" t="s">
        <v>500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3" ht="42.6" customHeight="1" x14ac:dyDescent="0.25">
      <c r="A3" s="230" t="s">
        <v>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3" ht="0.75" customHeight="1" x14ac:dyDescent="0.25"/>
    <row r="5" spans="1:13" ht="12.95" customHeight="1" x14ac:dyDescent="0.25">
      <c r="A5" s="231" t="s">
        <v>4</v>
      </c>
      <c r="B5" s="232"/>
      <c r="C5" s="231" t="s">
        <v>5</v>
      </c>
      <c r="D5" s="232"/>
      <c r="E5" s="231" t="s">
        <v>6</v>
      </c>
      <c r="F5" s="232"/>
      <c r="G5" s="6" t="s">
        <v>7</v>
      </c>
      <c r="H5" s="6" t="s">
        <v>8</v>
      </c>
      <c r="I5" s="231" t="s">
        <v>9</v>
      </c>
      <c r="J5" s="232"/>
      <c r="K5" s="231" t="s">
        <v>10</v>
      </c>
      <c r="L5" s="232"/>
    </row>
    <row r="6" spans="1:13" ht="0.75" customHeight="1" x14ac:dyDescent="0.25"/>
    <row r="7" spans="1:13" ht="12" customHeight="1" x14ac:dyDescent="0.25">
      <c r="A7" s="240" t="s">
        <v>11</v>
      </c>
      <c r="B7" s="241"/>
      <c r="C7" s="242" t="s">
        <v>12</v>
      </c>
      <c r="D7" s="243"/>
      <c r="E7" s="244" t="s">
        <v>12</v>
      </c>
      <c r="F7" s="243"/>
      <c r="G7" s="7" t="s">
        <v>13</v>
      </c>
      <c r="H7" s="8">
        <v>519443</v>
      </c>
      <c r="I7" s="245">
        <v>50000</v>
      </c>
      <c r="J7" s="246"/>
      <c r="K7" s="245">
        <v>569443</v>
      </c>
      <c r="L7" s="246"/>
    </row>
    <row r="8" spans="1:13" ht="12" customHeight="1" x14ac:dyDescent="0.25">
      <c r="A8" s="233" t="s">
        <v>12</v>
      </c>
      <c r="B8" s="234"/>
      <c r="C8" s="235" t="s">
        <v>14</v>
      </c>
      <c r="D8" s="236"/>
      <c r="E8" s="237" t="s">
        <v>12</v>
      </c>
      <c r="F8" s="236"/>
      <c r="G8" s="9" t="s">
        <v>15</v>
      </c>
      <c r="H8" s="10">
        <v>519443</v>
      </c>
      <c r="I8" s="238">
        <v>50000</v>
      </c>
      <c r="J8" s="239"/>
      <c r="K8" s="238">
        <v>569443</v>
      </c>
      <c r="L8" s="239"/>
    </row>
    <row r="9" spans="1:13" ht="12" customHeight="1" x14ac:dyDescent="0.25">
      <c r="A9" s="233" t="s">
        <v>12</v>
      </c>
      <c r="B9" s="247"/>
      <c r="C9" s="248" t="s">
        <v>12</v>
      </c>
      <c r="D9" s="249"/>
      <c r="E9" s="250" t="s">
        <v>16</v>
      </c>
      <c r="F9" s="251"/>
      <c r="G9" s="11" t="s">
        <v>1</v>
      </c>
      <c r="H9" s="12">
        <v>341985</v>
      </c>
      <c r="I9" s="252">
        <v>44737</v>
      </c>
      <c r="J9" s="253"/>
      <c r="K9" s="252">
        <v>386722</v>
      </c>
      <c r="L9" s="253"/>
    </row>
    <row r="10" spans="1:13" ht="12" customHeight="1" x14ac:dyDescent="0.25">
      <c r="A10" s="233" t="s">
        <v>12</v>
      </c>
      <c r="B10" s="247"/>
      <c r="C10" s="248" t="s">
        <v>12</v>
      </c>
      <c r="D10" s="249"/>
      <c r="E10" s="250" t="s">
        <v>17</v>
      </c>
      <c r="F10" s="251"/>
      <c r="G10" s="11" t="s">
        <v>1</v>
      </c>
      <c r="H10" s="12">
        <v>40233</v>
      </c>
      <c r="I10" s="252">
        <v>5263</v>
      </c>
      <c r="J10" s="253"/>
      <c r="K10" s="252">
        <v>45496</v>
      </c>
      <c r="L10" s="253"/>
    </row>
    <row r="11" spans="1:13" ht="13.7" customHeight="1" x14ac:dyDescent="0.25">
      <c r="A11" s="254" t="s">
        <v>18</v>
      </c>
      <c r="B11" s="255"/>
      <c r="C11" s="255"/>
      <c r="D11" s="255"/>
      <c r="E11" s="255"/>
      <c r="F11" s="255"/>
      <c r="G11" s="256"/>
      <c r="H11" s="219">
        <v>519443</v>
      </c>
      <c r="I11" s="257">
        <v>50000</v>
      </c>
      <c r="J11" s="258"/>
      <c r="K11" s="257">
        <v>569443</v>
      </c>
      <c r="L11" s="258"/>
    </row>
    <row r="12" spans="1:13" ht="335.45" customHeight="1" x14ac:dyDescent="0.25"/>
    <row r="13" spans="1:13" ht="13.7" customHeight="1" x14ac:dyDescent="0.25">
      <c r="A13" s="259" t="s">
        <v>19</v>
      </c>
      <c r="B13" s="259"/>
      <c r="C13" s="259"/>
      <c r="J13" s="229" t="s">
        <v>20</v>
      </c>
      <c r="K13" s="229"/>
      <c r="L13" s="229"/>
      <c r="M13" s="229"/>
    </row>
  </sheetData>
  <mergeCells count="32">
    <mergeCell ref="A11:G11"/>
    <mergeCell ref="I11:J11"/>
    <mergeCell ref="K11:L11"/>
    <mergeCell ref="A13:C13"/>
    <mergeCell ref="J13:M13"/>
    <mergeCell ref="A9:B9"/>
    <mergeCell ref="C9:D9"/>
    <mergeCell ref="E9:F9"/>
    <mergeCell ref="I9:J9"/>
    <mergeCell ref="K9:L9"/>
    <mergeCell ref="A10:B10"/>
    <mergeCell ref="C10:D10"/>
    <mergeCell ref="E10:F10"/>
    <mergeCell ref="I10:J10"/>
    <mergeCell ref="K10:L10"/>
    <mergeCell ref="A7:B7"/>
    <mergeCell ref="C7:D7"/>
    <mergeCell ref="E7:F7"/>
    <mergeCell ref="I7:J7"/>
    <mergeCell ref="K7:L7"/>
    <mergeCell ref="A8:B8"/>
    <mergeCell ref="C8:D8"/>
    <mergeCell ref="E8:F8"/>
    <mergeCell ref="I8:J8"/>
    <mergeCell ref="K8:L8"/>
    <mergeCell ref="B2:L2"/>
    <mergeCell ref="A3:K3"/>
    <mergeCell ref="A5:B5"/>
    <mergeCell ref="C5:D5"/>
    <mergeCell ref="E5:F5"/>
    <mergeCell ref="I5:J5"/>
    <mergeCell ref="K5:L5"/>
  </mergeCells>
  <pageMargins left="0.39370078740157483" right="0.39370078740157483" top="0.39370078740157483" bottom="0.39370078740157483" header="0.51181102362204722" footer="0.51181102362204722"/>
  <pageSetup paperSize="9" orientation="landscape" horizontalDpi="0" verticalDpi="0" r:id="rId1"/>
  <headerFooter>
    <oddFooter>Strona &amp;P z &amp;N</oddFooter>
  </headerFooter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B1" sqref="B1:J8"/>
    </sheetView>
  </sheetViews>
  <sheetFormatPr defaultRowHeight="12.75" x14ac:dyDescent="0.2"/>
  <cols>
    <col min="1" max="1" width="2.140625" style="1" customWidth="1"/>
    <col min="2" max="2" width="8.7109375" style="1" customWidth="1"/>
    <col min="3" max="3" width="10.85546875" style="1" customWidth="1"/>
    <col min="4" max="4" width="10" style="1" customWidth="1"/>
    <col min="5" max="5" width="10.85546875" style="1" customWidth="1"/>
    <col min="6" max="6" width="43.7109375" style="1" customWidth="1"/>
    <col min="7" max="7" width="19.7109375" style="1" customWidth="1"/>
    <col min="8" max="8" width="20.85546875" style="1" customWidth="1"/>
    <col min="9" max="9" width="9.85546875" style="1" customWidth="1"/>
    <col min="10" max="10" width="11.42578125" style="1" customWidth="1"/>
    <col min="11" max="11" width="1" style="1" customWidth="1"/>
    <col min="12" max="256" width="9.140625" style="1"/>
    <col min="257" max="257" width="2.140625" style="1" customWidth="1"/>
    <col min="258" max="258" width="8.7109375" style="1" customWidth="1"/>
    <col min="259" max="261" width="10.85546875" style="1" customWidth="1"/>
    <col min="262" max="262" width="43.7109375" style="1" customWidth="1"/>
    <col min="263" max="264" width="22.85546875" style="1" customWidth="1"/>
    <col min="265" max="265" width="9.85546875" style="1" customWidth="1"/>
    <col min="266" max="266" width="13" style="1" customWidth="1"/>
    <col min="267" max="267" width="1" style="1" customWidth="1"/>
    <col min="268" max="512" width="9.140625" style="1"/>
    <col min="513" max="513" width="2.140625" style="1" customWidth="1"/>
    <col min="514" max="514" width="8.7109375" style="1" customWidth="1"/>
    <col min="515" max="517" width="10.85546875" style="1" customWidth="1"/>
    <col min="518" max="518" width="43.7109375" style="1" customWidth="1"/>
    <col min="519" max="520" width="22.85546875" style="1" customWidth="1"/>
    <col min="521" max="521" width="9.85546875" style="1" customWidth="1"/>
    <col min="522" max="522" width="13" style="1" customWidth="1"/>
    <col min="523" max="523" width="1" style="1" customWidth="1"/>
    <col min="524" max="768" width="9.140625" style="1"/>
    <col min="769" max="769" width="2.140625" style="1" customWidth="1"/>
    <col min="770" max="770" width="8.7109375" style="1" customWidth="1"/>
    <col min="771" max="773" width="10.85546875" style="1" customWidth="1"/>
    <col min="774" max="774" width="43.7109375" style="1" customWidth="1"/>
    <col min="775" max="776" width="22.85546875" style="1" customWidth="1"/>
    <col min="777" max="777" width="9.85546875" style="1" customWidth="1"/>
    <col min="778" max="778" width="13" style="1" customWidth="1"/>
    <col min="779" max="779" width="1" style="1" customWidth="1"/>
    <col min="780" max="1024" width="9.140625" style="1"/>
    <col min="1025" max="1025" width="2.140625" style="1" customWidth="1"/>
    <col min="1026" max="1026" width="8.7109375" style="1" customWidth="1"/>
    <col min="1027" max="1029" width="10.85546875" style="1" customWidth="1"/>
    <col min="1030" max="1030" width="43.7109375" style="1" customWidth="1"/>
    <col min="1031" max="1032" width="22.85546875" style="1" customWidth="1"/>
    <col min="1033" max="1033" width="9.85546875" style="1" customWidth="1"/>
    <col min="1034" max="1034" width="13" style="1" customWidth="1"/>
    <col min="1035" max="1035" width="1" style="1" customWidth="1"/>
    <col min="1036" max="1280" width="9.140625" style="1"/>
    <col min="1281" max="1281" width="2.140625" style="1" customWidth="1"/>
    <col min="1282" max="1282" width="8.7109375" style="1" customWidth="1"/>
    <col min="1283" max="1285" width="10.85546875" style="1" customWidth="1"/>
    <col min="1286" max="1286" width="43.7109375" style="1" customWidth="1"/>
    <col min="1287" max="1288" width="22.85546875" style="1" customWidth="1"/>
    <col min="1289" max="1289" width="9.85546875" style="1" customWidth="1"/>
    <col min="1290" max="1290" width="13" style="1" customWidth="1"/>
    <col min="1291" max="1291" width="1" style="1" customWidth="1"/>
    <col min="1292" max="1536" width="9.140625" style="1"/>
    <col min="1537" max="1537" width="2.140625" style="1" customWidth="1"/>
    <col min="1538" max="1538" width="8.7109375" style="1" customWidth="1"/>
    <col min="1539" max="1541" width="10.85546875" style="1" customWidth="1"/>
    <col min="1542" max="1542" width="43.7109375" style="1" customWidth="1"/>
    <col min="1543" max="1544" width="22.85546875" style="1" customWidth="1"/>
    <col min="1545" max="1545" width="9.85546875" style="1" customWidth="1"/>
    <col min="1546" max="1546" width="13" style="1" customWidth="1"/>
    <col min="1547" max="1547" width="1" style="1" customWidth="1"/>
    <col min="1548" max="1792" width="9.140625" style="1"/>
    <col min="1793" max="1793" width="2.140625" style="1" customWidth="1"/>
    <col min="1794" max="1794" width="8.7109375" style="1" customWidth="1"/>
    <col min="1795" max="1797" width="10.85546875" style="1" customWidth="1"/>
    <col min="1798" max="1798" width="43.7109375" style="1" customWidth="1"/>
    <col min="1799" max="1800" width="22.85546875" style="1" customWidth="1"/>
    <col min="1801" max="1801" width="9.85546875" style="1" customWidth="1"/>
    <col min="1802" max="1802" width="13" style="1" customWidth="1"/>
    <col min="1803" max="1803" width="1" style="1" customWidth="1"/>
    <col min="1804" max="2048" width="9.140625" style="1"/>
    <col min="2049" max="2049" width="2.140625" style="1" customWidth="1"/>
    <col min="2050" max="2050" width="8.7109375" style="1" customWidth="1"/>
    <col min="2051" max="2053" width="10.85546875" style="1" customWidth="1"/>
    <col min="2054" max="2054" width="43.7109375" style="1" customWidth="1"/>
    <col min="2055" max="2056" width="22.85546875" style="1" customWidth="1"/>
    <col min="2057" max="2057" width="9.85546875" style="1" customWidth="1"/>
    <col min="2058" max="2058" width="13" style="1" customWidth="1"/>
    <col min="2059" max="2059" width="1" style="1" customWidth="1"/>
    <col min="2060" max="2304" width="9.140625" style="1"/>
    <col min="2305" max="2305" width="2.140625" style="1" customWidth="1"/>
    <col min="2306" max="2306" width="8.7109375" style="1" customWidth="1"/>
    <col min="2307" max="2309" width="10.85546875" style="1" customWidth="1"/>
    <col min="2310" max="2310" width="43.7109375" style="1" customWidth="1"/>
    <col min="2311" max="2312" width="22.85546875" style="1" customWidth="1"/>
    <col min="2313" max="2313" width="9.85546875" style="1" customWidth="1"/>
    <col min="2314" max="2314" width="13" style="1" customWidth="1"/>
    <col min="2315" max="2315" width="1" style="1" customWidth="1"/>
    <col min="2316" max="2560" width="9.140625" style="1"/>
    <col min="2561" max="2561" width="2.140625" style="1" customWidth="1"/>
    <col min="2562" max="2562" width="8.7109375" style="1" customWidth="1"/>
    <col min="2563" max="2565" width="10.85546875" style="1" customWidth="1"/>
    <col min="2566" max="2566" width="43.7109375" style="1" customWidth="1"/>
    <col min="2567" max="2568" width="22.85546875" style="1" customWidth="1"/>
    <col min="2569" max="2569" width="9.85546875" style="1" customWidth="1"/>
    <col min="2570" max="2570" width="13" style="1" customWidth="1"/>
    <col min="2571" max="2571" width="1" style="1" customWidth="1"/>
    <col min="2572" max="2816" width="9.140625" style="1"/>
    <col min="2817" max="2817" width="2.140625" style="1" customWidth="1"/>
    <col min="2818" max="2818" width="8.7109375" style="1" customWidth="1"/>
    <col min="2819" max="2821" width="10.85546875" style="1" customWidth="1"/>
    <col min="2822" max="2822" width="43.7109375" style="1" customWidth="1"/>
    <col min="2823" max="2824" width="22.85546875" style="1" customWidth="1"/>
    <col min="2825" max="2825" width="9.85546875" style="1" customWidth="1"/>
    <col min="2826" max="2826" width="13" style="1" customWidth="1"/>
    <col min="2827" max="2827" width="1" style="1" customWidth="1"/>
    <col min="2828" max="3072" width="9.140625" style="1"/>
    <col min="3073" max="3073" width="2.140625" style="1" customWidth="1"/>
    <col min="3074" max="3074" width="8.7109375" style="1" customWidth="1"/>
    <col min="3075" max="3077" width="10.85546875" style="1" customWidth="1"/>
    <col min="3078" max="3078" width="43.7109375" style="1" customWidth="1"/>
    <col min="3079" max="3080" width="22.85546875" style="1" customWidth="1"/>
    <col min="3081" max="3081" width="9.85546875" style="1" customWidth="1"/>
    <col min="3082" max="3082" width="13" style="1" customWidth="1"/>
    <col min="3083" max="3083" width="1" style="1" customWidth="1"/>
    <col min="3084" max="3328" width="9.140625" style="1"/>
    <col min="3329" max="3329" width="2.140625" style="1" customWidth="1"/>
    <col min="3330" max="3330" width="8.7109375" style="1" customWidth="1"/>
    <col min="3331" max="3333" width="10.85546875" style="1" customWidth="1"/>
    <col min="3334" max="3334" width="43.7109375" style="1" customWidth="1"/>
    <col min="3335" max="3336" width="22.85546875" style="1" customWidth="1"/>
    <col min="3337" max="3337" width="9.85546875" style="1" customWidth="1"/>
    <col min="3338" max="3338" width="13" style="1" customWidth="1"/>
    <col min="3339" max="3339" width="1" style="1" customWidth="1"/>
    <col min="3340" max="3584" width="9.140625" style="1"/>
    <col min="3585" max="3585" width="2.140625" style="1" customWidth="1"/>
    <col min="3586" max="3586" width="8.7109375" style="1" customWidth="1"/>
    <col min="3587" max="3589" width="10.85546875" style="1" customWidth="1"/>
    <col min="3590" max="3590" width="43.7109375" style="1" customWidth="1"/>
    <col min="3591" max="3592" width="22.85546875" style="1" customWidth="1"/>
    <col min="3593" max="3593" width="9.85546875" style="1" customWidth="1"/>
    <col min="3594" max="3594" width="13" style="1" customWidth="1"/>
    <col min="3595" max="3595" width="1" style="1" customWidth="1"/>
    <col min="3596" max="3840" width="9.140625" style="1"/>
    <col min="3841" max="3841" width="2.140625" style="1" customWidth="1"/>
    <col min="3842" max="3842" width="8.7109375" style="1" customWidth="1"/>
    <col min="3843" max="3845" width="10.85546875" style="1" customWidth="1"/>
    <col min="3846" max="3846" width="43.7109375" style="1" customWidth="1"/>
    <col min="3847" max="3848" width="22.85546875" style="1" customWidth="1"/>
    <col min="3849" max="3849" width="9.85546875" style="1" customWidth="1"/>
    <col min="3850" max="3850" width="13" style="1" customWidth="1"/>
    <col min="3851" max="3851" width="1" style="1" customWidth="1"/>
    <col min="3852" max="4096" width="9.140625" style="1"/>
    <col min="4097" max="4097" width="2.140625" style="1" customWidth="1"/>
    <col min="4098" max="4098" width="8.7109375" style="1" customWidth="1"/>
    <col min="4099" max="4101" width="10.85546875" style="1" customWidth="1"/>
    <col min="4102" max="4102" width="43.7109375" style="1" customWidth="1"/>
    <col min="4103" max="4104" width="22.85546875" style="1" customWidth="1"/>
    <col min="4105" max="4105" width="9.85546875" style="1" customWidth="1"/>
    <col min="4106" max="4106" width="13" style="1" customWidth="1"/>
    <col min="4107" max="4107" width="1" style="1" customWidth="1"/>
    <col min="4108" max="4352" width="9.140625" style="1"/>
    <col min="4353" max="4353" width="2.140625" style="1" customWidth="1"/>
    <col min="4354" max="4354" width="8.7109375" style="1" customWidth="1"/>
    <col min="4355" max="4357" width="10.85546875" style="1" customWidth="1"/>
    <col min="4358" max="4358" width="43.7109375" style="1" customWidth="1"/>
    <col min="4359" max="4360" width="22.85546875" style="1" customWidth="1"/>
    <col min="4361" max="4361" width="9.85546875" style="1" customWidth="1"/>
    <col min="4362" max="4362" width="13" style="1" customWidth="1"/>
    <col min="4363" max="4363" width="1" style="1" customWidth="1"/>
    <col min="4364" max="4608" width="9.140625" style="1"/>
    <col min="4609" max="4609" width="2.140625" style="1" customWidth="1"/>
    <col min="4610" max="4610" width="8.7109375" style="1" customWidth="1"/>
    <col min="4611" max="4613" width="10.85546875" style="1" customWidth="1"/>
    <col min="4614" max="4614" width="43.7109375" style="1" customWidth="1"/>
    <col min="4615" max="4616" width="22.85546875" style="1" customWidth="1"/>
    <col min="4617" max="4617" width="9.85546875" style="1" customWidth="1"/>
    <col min="4618" max="4618" width="13" style="1" customWidth="1"/>
    <col min="4619" max="4619" width="1" style="1" customWidth="1"/>
    <col min="4620" max="4864" width="9.140625" style="1"/>
    <col min="4865" max="4865" width="2.140625" style="1" customWidth="1"/>
    <col min="4866" max="4866" width="8.7109375" style="1" customWidth="1"/>
    <col min="4867" max="4869" width="10.85546875" style="1" customWidth="1"/>
    <col min="4870" max="4870" width="43.7109375" style="1" customWidth="1"/>
    <col min="4871" max="4872" width="22.85546875" style="1" customWidth="1"/>
    <col min="4873" max="4873" width="9.85546875" style="1" customWidth="1"/>
    <col min="4874" max="4874" width="13" style="1" customWidth="1"/>
    <col min="4875" max="4875" width="1" style="1" customWidth="1"/>
    <col min="4876" max="5120" width="9.140625" style="1"/>
    <col min="5121" max="5121" width="2.140625" style="1" customWidth="1"/>
    <col min="5122" max="5122" width="8.7109375" style="1" customWidth="1"/>
    <col min="5123" max="5125" width="10.85546875" style="1" customWidth="1"/>
    <col min="5126" max="5126" width="43.7109375" style="1" customWidth="1"/>
    <col min="5127" max="5128" width="22.85546875" style="1" customWidth="1"/>
    <col min="5129" max="5129" width="9.85546875" style="1" customWidth="1"/>
    <col min="5130" max="5130" width="13" style="1" customWidth="1"/>
    <col min="5131" max="5131" width="1" style="1" customWidth="1"/>
    <col min="5132" max="5376" width="9.140625" style="1"/>
    <col min="5377" max="5377" width="2.140625" style="1" customWidth="1"/>
    <col min="5378" max="5378" width="8.7109375" style="1" customWidth="1"/>
    <col min="5379" max="5381" width="10.85546875" style="1" customWidth="1"/>
    <col min="5382" max="5382" width="43.7109375" style="1" customWidth="1"/>
    <col min="5383" max="5384" width="22.85546875" style="1" customWidth="1"/>
    <col min="5385" max="5385" width="9.85546875" style="1" customWidth="1"/>
    <col min="5386" max="5386" width="13" style="1" customWidth="1"/>
    <col min="5387" max="5387" width="1" style="1" customWidth="1"/>
    <col min="5388" max="5632" width="9.140625" style="1"/>
    <col min="5633" max="5633" width="2.140625" style="1" customWidth="1"/>
    <col min="5634" max="5634" width="8.7109375" style="1" customWidth="1"/>
    <col min="5635" max="5637" width="10.85546875" style="1" customWidth="1"/>
    <col min="5638" max="5638" width="43.7109375" style="1" customWidth="1"/>
    <col min="5639" max="5640" width="22.85546875" style="1" customWidth="1"/>
    <col min="5641" max="5641" width="9.85546875" style="1" customWidth="1"/>
    <col min="5642" max="5642" width="13" style="1" customWidth="1"/>
    <col min="5643" max="5643" width="1" style="1" customWidth="1"/>
    <col min="5644" max="5888" width="9.140625" style="1"/>
    <col min="5889" max="5889" width="2.140625" style="1" customWidth="1"/>
    <col min="5890" max="5890" width="8.7109375" style="1" customWidth="1"/>
    <col min="5891" max="5893" width="10.85546875" style="1" customWidth="1"/>
    <col min="5894" max="5894" width="43.7109375" style="1" customWidth="1"/>
    <col min="5895" max="5896" width="22.85546875" style="1" customWidth="1"/>
    <col min="5897" max="5897" width="9.85546875" style="1" customWidth="1"/>
    <col min="5898" max="5898" width="13" style="1" customWidth="1"/>
    <col min="5899" max="5899" width="1" style="1" customWidth="1"/>
    <col min="5900" max="6144" width="9.140625" style="1"/>
    <col min="6145" max="6145" width="2.140625" style="1" customWidth="1"/>
    <col min="6146" max="6146" width="8.7109375" style="1" customWidth="1"/>
    <col min="6147" max="6149" width="10.85546875" style="1" customWidth="1"/>
    <col min="6150" max="6150" width="43.7109375" style="1" customWidth="1"/>
    <col min="6151" max="6152" width="22.85546875" style="1" customWidth="1"/>
    <col min="6153" max="6153" width="9.85546875" style="1" customWidth="1"/>
    <col min="6154" max="6154" width="13" style="1" customWidth="1"/>
    <col min="6155" max="6155" width="1" style="1" customWidth="1"/>
    <col min="6156" max="6400" width="9.140625" style="1"/>
    <col min="6401" max="6401" width="2.140625" style="1" customWidth="1"/>
    <col min="6402" max="6402" width="8.7109375" style="1" customWidth="1"/>
    <col min="6403" max="6405" width="10.85546875" style="1" customWidth="1"/>
    <col min="6406" max="6406" width="43.7109375" style="1" customWidth="1"/>
    <col min="6407" max="6408" width="22.85546875" style="1" customWidth="1"/>
    <col min="6409" max="6409" width="9.85546875" style="1" customWidth="1"/>
    <col min="6410" max="6410" width="13" style="1" customWidth="1"/>
    <col min="6411" max="6411" width="1" style="1" customWidth="1"/>
    <col min="6412" max="6656" width="9.140625" style="1"/>
    <col min="6657" max="6657" width="2.140625" style="1" customWidth="1"/>
    <col min="6658" max="6658" width="8.7109375" style="1" customWidth="1"/>
    <col min="6659" max="6661" width="10.85546875" style="1" customWidth="1"/>
    <col min="6662" max="6662" width="43.7109375" style="1" customWidth="1"/>
    <col min="6663" max="6664" width="22.85546875" style="1" customWidth="1"/>
    <col min="6665" max="6665" width="9.85546875" style="1" customWidth="1"/>
    <col min="6666" max="6666" width="13" style="1" customWidth="1"/>
    <col min="6667" max="6667" width="1" style="1" customWidth="1"/>
    <col min="6668" max="6912" width="9.140625" style="1"/>
    <col min="6913" max="6913" width="2.140625" style="1" customWidth="1"/>
    <col min="6914" max="6914" width="8.7109375" style="1" customWidth="1"/>
    <col min="6915" max="6917" width="10.85546875" style="1" customWidth="1"/>
    <col min="6918" max="6918" width="43.7109375" style="1" customWidth="1"/>
    <col min="6919" max="6920" width="22.85546875" style="1" customWidth="1"/>
    <col min="6921" max="6921" width="9.85546875" style="1" customWidth="1"/>
    <col min="6922" max="6922" width="13" style="1" customWidth="1"/>
    <col min="6923" max="6923" width="1" style="1" customWidth="1"/>
    <col min="6924" max="7168" width="9.140625" style="1"/>
    <col min="7169" max="7169" width="2.140625" style="1" customWidth="1"/>
    <col min="7170" max="7170" width="8.7109375" style="1" customWidth="1"/>
    <col min="7171" max="7173" width="10.85546875" style="1" customWidth="1"/>
    <col min="7174" max="7174" width="43.7109375" style="1" customWidth="1"/>
    <col min="7175" max="7176" width="22.85546875" style="1" customWidth="1"/>
    <col min="7177" max="7177" width="9.85546875" style="1" customWidth="1"/>
    <col min="7178" max="7178" width="13" style="1" customWidth="1"/>
    <col min="7179" max="7179" width="1" style="1" customWidth="1"/>
    <col min="7180" max="7424" width="9.140625" style="1"/>
    <col min="7425" max="7425" width="2.140625" style="1" customWidth="1"/>
    <col min="7426" max="7426" width="8.7109375" style="1" customWidth="1"/>
    <col min="7427" max="7429" width="10.85546875" style="1" customWidth="1"/>
    <col min="7430" max="7430" width="43.7109375" style="1" customWidth="1"/>
    <col min="7431" max="7432" width="22.85546875" style="1" customWidth="1"/>
    <col min="7433" max="7433" width="9.85546875" style="1" customWidth="1"/>
    <col min="7434" max="7434" width="13" style="1" customWidth="1"/>
    <col min="7435" max="7435" width="1" style="1" customWidth="1"/>
    <col min="7436" max="7680" width="9.140625" style="1"/>
    <col min="7681" max="7681" width="2.140625" style="1" customWidth="1"/>
    <col min="7682" max="7682" width="8.7109375" style="1" customWidth="1"/>
    <col min="7683" max="7685" width="10.85546875" style="1" customWidth="1"/>
    <col min="7686" max="7686" width="43.7109375" style="1" customWidth="1"/>
    <col min="7687" max="7688" width="22.85546875" style="1" customWidth="1"/>
    <col min="7689" max="7689" width="9.85546875" style="1" customWidth="1"/>
    <col min="7690" max="7690" width="13" style="1" customWidth="1"/>
    <col min="7691" max="7691" width="1" style="1" customWidth="1"/>
    <col min="7692" max="7936" width="9.140625" style="1"/>
    <col min="7937" max="7937" width="2.140625" style="1" customWidth="1"/>
    <col min="7938" max="7938" width="8.7109375" style="1" customWidth="1"/>
    <col min="7939" max="7941" width="10.85546875" style="1" customWidth="1"/>
    <col min="7942" max="7942" width="43.7109375" style="1" customWidth="1"/>
    <col min="7943" max="7944" width="22.85546875" style="1" customWidth="1"/>
    <col min="7945" max="7945" width="9.85546875" style="1" customWidth="1"/>
    <col min="7946" max="7946" width="13" style="1" customWidth="1"/>
    <col min="7947" max="7947" width="1" style="1" customWidth="1"/>
    <col min="7948" max="8192" width="9.140625" style="1"/>
    <col min="8193" max="8193" width="2.140625" style="1" customWidth="1"/>
    <col min="8194" max="8194" width="8.7109375" style="1" customWidth="1"/>
    <col min="8195" max="8197" width="10.85546875" style="1" customWidth="1"/>
    <col min="8198" max="8198" width="43.7109375" style="1" customWidth="1"/>
    <col min="8199" max="8200" width="22.85546875" style="1" customWidth="1"/>
    <col min="8201" max="8201" width="9.85546875" style="1" customWidth="1"/>
    <col min="8202" max="8202" width="13" style="1" customWidth="1"/>
    <col min="8203" max="8203" width="1" style="1" customWidth="1"/>
    <col min="8204" max="8448" width="9.140625" style="1"/>
    <col min="8449" max="8449" width="2.140625" style="1" customWidth="1"/>
    <col min="8450" max="8450" width="8.7109375" style="1" customWidth="1"/>
    <col min="8451" max="8453" width="10.85546875" style="1" customWidth="1"/>
    <col min="8454" max="8454" width="43.7109375" style="1" customWidth="1"/>
    <col min="8455" max="8456" width="22.85546875" style="1" customWidth="1"/>
    <col min="8457" max="8457" width="9.85546875" style="1" customWidth="1"/>
    <col min="8458" max="8458" width="13" style="1" customWidth="1"/>
    <col min="8459" max="8459" width="1" style="1" customWidth="1"/>
    <col min="8460" max="8704" width="9.140625" style="1"/>
    <col min="8705" max="8705" width="2.140625" style="1" customWidth="1"/>
    <col min="8706" max="8706" width="8.7109375" style="1" customWidth="1"/>
    <col min="8707" max="8709" width="10.85546875" style="1" customWidth="1"/>
    <col min="8710" max="8710" width="43.7109375" style="1" customWidth="1"/>
    <col min="8711" max="8712" width="22.85546875" style="1" customWidth="1"/>
    <col min="8713" max="8713" width="9.85546875" style="1" customWidth="1"/>
    <col min="8714" max="8714" width="13" style="1" customWidth="1"/>
    <col min="8715" max="8715" width="1" style="1" customWidth="1"/>
    <col min="8716" max="8960" width="9.140625" style="1"/>
    <col min="8961" max="8961" width="2.140625" style="1" customWidth="1"/>
    <col min="8962" max="8962" width="8.7109375" style="1" customWidth="1"/>
    <col min="8963" max="8965" width="10.85546875" style="1" customWidth="1"/>
    <col min="8966" max="8966" width="43.7109375" style="1" customWidth="1"/>
    <col min="8967" max="8968" width="22.85546875" style="1" customWidth="1"/>
    <col min="8969" max="8969" width="9.85546875" style="1" customWidth="1"/>
    <col min="8970" max="8970" width="13" style="1" customWidth="1"/>
    <col min="8971" max="8971" width="1" style="1" customWidth="1"/>
    <col min="8972" max="9216" width="9.140625" style="1"/>
    <col min="9217" max="9217" width="2.140625" style="1" customWidth="1"/>
    <col min="9218" max="9218" width="8.7109375" style="1" customWidth="1"/>
    <col min="9219" max="9221" width="10.85546875" style="1" customWidth="1"/>
    <col min="9222" max="9222" width="43.7109375" style="1" customWidth="1"/>
    <col min="9223" max="9224" width="22.85546875" style="1" customWidth="1"/>
    <col min="9225" max="9225" width="9.85546875" style="1" customWidth="1"/>
    <col min="9226" max="9226" width="13" style="1" customWidth="1"/>
    <col min="9227" max="9227" width="1" style="1" customWidth="1"/>
    <col min="9228" max="9472" width="9.140625" style="1"/>
    <col min="9473" max="9473" width="2.140625" style="1" customWidth="1"/>
    <col min="9474" max="9474" width="8.7109375" style="1" customWidth="1"/>
    <col min="9475" max="9477" width="10.85546875" style="1" customWidth="1"/>
    <col min="9478" max="9478" width="43.7109375" style="1" customWidth="1"/>
    <col min="9479" max="9480" width="22.85546875" style="1" customWidth="1"/>
    <col min="9481" max="9481" width="9.85546875" style="1" customWidth="1"/>
    <col min="9482" max="9482" width="13" style="1" customWidth="1"/>
    <col min="9483" max="9483" width="1" style="1" customWidth="1"/>
    <col min="9484" max="9728" width="9.140625" style="1"/>
    <col min="9729" max="9729" width="2.140625" style="1" customWidth="1"/>
    <col min="9730" max="9730" width="8.7109375" style="1" customWidth="1"/>
    <col min="9731" max="9733" width="10.85546875" style="1" customWidth="1"/>
    <col min="9734" max="9734" width="43.7109375" style="1" customWidth="1"/>
    <col min="9735" max="9736" width="22.85546875" style="1" customWidth="1"/>
    <col min="9737" max="9737" width="9.85546875" style="1" customWidth="1"/>
    <col min="9738" max="9738" width="13" style="1" customWidth="1"/>
    <col min="9739" max="9739" width="1" style="1" customWidth="1"/>
    <col min="9740" max="9984" width="9.140625" style="1"/>
    <col min="9985" max="9985" width="2.140625" style="1" customWidth="1"/>
    <col min="9986" max="9986" width="8.7109375" style="1" customWidth="1"/>
    <col min="9987" max="9989" width="10.85546875" style="1" customWidth="1"/>
    <col min="9990" max="9990" width="43.7109375" style="1" customWidth="1"/>
    <col min="9991" max="9992" width="22.85546875" style="1" customWidth="1"/>
    <col min="9993" max="9993" width="9.85546875" style="1" customWidth="1"/>
    <col min="9994" max="9994" width="13" style="1" customWidth="1"/>
    <col min="9995" max="9995" width="1" style="1" customWidth="1"/>
    <col min="9996" max="10240" width="9.140625" style="1"/>
    <col min="10241" max="10241" width="2.140625" style="1" customWidth="1"/>
    <col min="10242" max="10242" width="8.7109375" style="1" customWidth="1"/>
    <col min="10243" max="10245" width="10.85546875" style="1" customWidth="1"/>
    <col min="10246" max="10246" width="43.7109375" style="1" customWidth="1"/>
    <col min="10247" max="10248" width="22.85546875" style="1" customWidth="1"/>
    <col min="10249" max="10249" width="9.85546875" style="1" customWidth="1"/>
    <col min="10250" max="10250" width="13" style="1" customWidth="1"/>
    <col min="10251" max="10251" width="1" style="1" customWidth="1"/>
    <col min="10252" max="10496" width="9.140625" style="1"/>
    <col min="10497" max="10497" width="2.140625" style="1" customWidth="1"/>
    <col min="10498" max="10498" width="8.7109375" style="1" customWidth="1"/>
    <col min="10499" max="10501" width="10.85546875" style="1" customWidth="1"/>
    <col min="10502" max="10502" width="43.7109375" style="1" customWidth="1"/>
    <col min="10503" max="10504" width="22.85546875" style="1" customWidth="1"/>
    <col min="10505" max="10505" width="9.85546875" style="1" customWidth="1"/>
    <col min="10506" max="10506" width="13" style="1" customWidth="1"/>
    <col min="10507" max="10507" width="1" style="1" customWidth="1"/>
    <col min="10508" max="10752" width="9.140625" style="1"/>
    <col min="10753" max="10753" width="2.140625" style="1" customWidth="1"/>
    <col min="10754" max="10754" width="8.7109375" style="1" customWidth="1"/>
    <col min="10755" max="10757" width="10.85546875" style="1" customWidth="1"/>
    <col min="10758" max="10758" width="43.7109375" style="1" customWidth="1"/>
    <col min="10759" max="10760" width="22.85546875" style="1" customWidth="1"/>
    <col min="10761" max="10761" width="9.85546875" style="1" customWidth="1"/>
    <col min="10762" max="10762" width="13" style="1" customWidth="1"/>
    <col min="10763" max="10763" width="1" style="1" customWidth="1"/>
    <col min="10764" max="11008" width="9.140625" style="1"/>
    <col min="11009" max="11009" width="2.140625" style="1" customWidth="1"/>
    <col min="11010" max="11010" width="8.7109375" style="1" customWidth="1"/>
    <col min="11011" max="11013" width="10.85546875" style="1" customWidth="1"/>
    <col min="11014" max="11014" width="43.7109375" style="1" customWidth="1"/>
    <col min="11015" max="11016" width="22.85546875" style="1" customWidth="1"/>
    <col min="11017" max="11017" width="9.85546875" style="1" customWidth="1"/>
    <col min="11018" max="11018" width="13" style="1" customWidth="1"/>
    <col min="11019" max="11019" width="1" style="1" customWidth="1"/>
    <col min="11020" max="11264" width="9.140625" style="1"/>
    <col min="11265" max="11265" width="2.140625" style="1" customWidth="1"/>
    <col min="11266" max="11266" width="8.7109375" style="1" customWidth="1"/>
    <col min="11267" max="11269" width="10.85546875" style="1" customWidth="1"/>
    <col min="11270" max="11270" width="43.7109375" style="1" customWidth="1"/>
    <col min="11271" max="11272" width="22.85546875" style="1" customWidth="1"/>
    <col min="11273" max="11273" width="9.85546875" style="1" customWidth="1"/>
    <col min="11274" max="11274" width="13" style="1" customWidth="1"/>
    <col min="11275" max="11275" width="1" style="1" customWidth="1"/>
    <col min="11276" max="11520" width="9.140625" style="1"/>
    <col min="11521" max="11521" width="2.140625" style="1" customWidth="1"/>
    <col min="11522" max="11522" width="8.7109375" style="1" customWidth="1"/>
    <col min="11523" max="11525" width="10.85546875" style="1" customWidth="1"/>
    <col min="11526" max="11526" width="43.7109375" style="1" customWidth="1"/>
    <col min="11527" max="11528" width="22.85546875" style="1" customWidth="1"/>
    <col min="11529" max="11529" width="9.85546875" style="1" customWidth="1"/>
    <col min="11530" max="11530" width="13" style="1" customWidth="1"/>
    <col min="11531" max="11531" width="1" style="1" customWidth="1"/>
    <col min="11532" max="11776" width="9.140625" style="1"/>
    <col min="11777" max="11777" width="2.140625" style="1" customWidth="1"/>
    <col min="11778" max="11778" width="8.7109375" style="1" customWidth="1"/>
    <col min="11779" max="11781" width="10.85546875" style="1" customWidth="1"/>
    <col min="11782" max="11782" width="43.7109375" style="1" customWidth="1"/>
    <col min="11783" max="11784" width="22.85546875" style="1" customWidth="1"/>
    <col min="11785" max="11785" width="9.85546875" style="1" customWidth="1"/>
    <col min="11786" max="11786" width="13" style="1" customWidth="1"/>
    <col min="11787" max="11787" width="1" style="1" customWidth="1"/>
    <col min="11788" max="12032" width="9.140625" style="1"/>
    <col min="12033" max="12033" width="2.140625" style="1" customWidth="1"/>
    <col min="12034" max="12034" width="8.7109375" style="1" customWidth="1"/>
    <col min="12035" max="12037" width="10.85546875" style="1" customWidth="1"/>
    <col min="12038" max="12038" width="43.7109375" style="1" customWidth="1"/>
    <col min="12039" max="12040" width="22.85546875" style="1" customWidth="1"/>
    <col min="12041" max="12041" width="9.85546875" style="1" customWidth="1"/>
    <col min="12042" max="12042" width="13" style="1" customWidth="1"/>
    <col min="12043" max="12043" width="1" style="1" customWidth="1"/>
    <col min="12044" max="12288" width="9.140625" style="1"/>
    <col min="12289" max="12289" width="2.140625" style="1" customWidth="1"/>
    <col min="12290" max="12290" width="8.7109375" style="1" customWidth="1"/>
    <col min="12291" max="12293" width="10.85546875" style="1" customWidth="1"/>
    <col min="12294" max="12294" width="43.7109375" style="1" customWidth="1"/>
    <col min="12295" max="12296" width="22.85546875" style="1" customWidth="1"/>
    <col min="12297" max="12297" width="9.85546875" style="1" customWidth="1"/>
    <col min="12298" max="12298" width="13" style="1" customWidth="1"/>
    <col min="12299" max="12299" width="1" style="1" customWidth="1"/>
    <col min="12300" max="12544" width="9.140625" style="1"/>
    <col min="12545" max="12545" width="2.140625" style="1" customWidth="1"/>
    <col min="12546" max="12546" width="8.7109375" style="1" customWidth="1"/>
    <col min="12547" max="12549" width="10.85546875" style="1" customWidth="1"/>
    <col min="12550" max="12550" width="43.7109375" style="1" customWidth="1"/>
    <col min="12551" max="12552" width="22.85546875" style="1" customWidth="1"/>
    <col min="12553" max="12553" width="9.85546875" style="1" customWidth="1"/>
    <col min="12554" max="12554" width="13" style="1" customWidth="1"/>
    <col min="12555" max="12555" width="1" style="1" customWidth="1"/>
    <col min="12556" max="12800" width="9.140625" style="1"/>
    <col min="12801" max="12801" width="2.140625" style="1" customWidth="1"/>
    <col min="12802" max="12802" width="8.7109375" style="1" customWidth="1"/>
    <col min="12803" max="12805" width="10.85546875" style="1" customWidth="1"/>
    <col min="12806" max="12806" width="43.7109375" style="1" customWidth="1"/>
    <col min="12807" max="12808" width="22.85546875" style="1" customWidth="1"/>
    <col min="12809" max="12809" width="9.85546875" style="1" customWidth="1"/>
    <col min="12810" max="12810" width="13" style="1" customWidth="1"/>
    <col min="12811" max="12811" width="1" style="1" customWidth="1"/>
    <col min="12812" max="13056" width="9.140625" style="1"/>
    <col min="13057" max="13057" width="2.140625" style="1" customWidth="1"/>
    <col min="13058" max="13058" width="8.7109375" style="1" customWidth="1"/>
    <col min="13059" max="13061" width="10.85546875" style="1" customWidth="1"/>
    <col min="13062" max="13062" width="43.7109375" style="1" customWidth="1"/>
    <col min="13063" max="13064" width="22.85546875" style="1" customWidth="1"/>
    <col min="13065" max="13065" width="9.85546875" style="1" customWidth="1"/>
    <col min="13066" max="13066" width="13" style="1" customWidth="1"/>
    <col min="13067" max="13067" width="1" style="1" customWidth="1"/>
    <col min="13068" max="13312" width="9.140625" style="1"/>
    <col min="13313" max="13313" width="2.140625" style="1" customWidth="1"/>
    <col min="13314" max="13314" width="8.7109375" style="1" customWidth="1"/>
    <col min="13315" max="13317" width="10.85546875" style="1" customWidth="1"/>
    <col min="13318" max="13318" width="43.7109375" style="1" customWidth="1"/>
    <col min="13319" max="13320" width="22.85546875" style="1" customWidth="1"/>
    <col min="13321" max="13321" width="9.85546875" style="1" customWidth="1"/>
    <col min="13322" max="13322" width="13" style="1" customWidth="1"/>
    <col min="13323" max="13323" width="1" style="1" customWidth="1"/>
    <col min="13324" max="13568" width="9.140625" style="1"/>
    <col min="13569" max="13569" width="2.140625" style="1" customWidth="1"/>
    <col min="13570" max="13570" width="8.7109375" style="1" customWidth="1"/>
    <col min="13571" max="13573" width="10.85546875" style="1" customWidth="1"/>
    <col min="13574" max="13574" width="43.7109375" style="1" customWidth="1"/>
    <col min="13575" max="13576" width="22.85546875" style="1" customWidth="1"/>
    <col min="13577" max="13577" width="9.85546875" style="1" customWidth="1"/>
    <col min="13578" max="13578" width="13" style="1" customWidth="1"/>
    <col min="13579" max="13579" width="1" style="1" customWidth="1"/>
    <col min="13580" max="13824" width="9.140625" style="1"/>
    <col min="13825" max="13825" width="2.140625" style="1" customWidth="1"/>
    <col min="13826" max="13826" width="8.7109375" style="1" customWidth="1"/>
    <col min="13827" max="13829" width="10.85546875" style="1" customWidth="1"/>
    <col min="13830" max="13830" width="43.7109375" style="1" customWidth="1"/>
    <col min="13831" max="13832" width="22.85546875" style="1" customWidth="1"/>
    <col min="13833" max="13833" width="9.85546875" style="1" customWidth="1"/>
    <col min="13834" max="13834" width="13" style="1" customWidth="1"/>
    <col min="13835" max="13835" width="1" style="1" customWidth="1"/>
    <col min="13836" max="14080" width="9.140625" style="1"/>
    <col min="14081" max="14081" width="2.140625" style="1" customWidth="1"/>
    <col min="14082" max="14082" width="8.7109375" style="1" customWidth="1"/>
    <col min="14083" max="14085" width="10.85546875" style="1" customWidth="1"/>
    <col min="14086" max="14086" width="43.7109375" style="1" customWidth="1"/>
    <col min="14087" max="14088" width="22.85546875" style="1" customWidth="1"/>
    <col min="14089" max="14089" width="9.85546875" style="1" customWidth="1"/>
    <col min="14090" max="14090" width="13" style="1" customWidth="1"/>
    <col min="14091" max="14091" width="1" style="1" customWidth="1"/>
    <col min="14092" max="14336" width="9.140625" style="1"/>
    <col min="14337" max="14337" width="2.140625" style="1" customWidth="1"/>
    <col min="14338" max="14338" width="8.7109375" style="1" customWidth="1"/>
    <col min="14339" max="14341" width="10.85546875" style="1" customWidth="1"/>
    <col min="14342" max="14342" width="43.7109375" style="1" customWidth="1"/>
    <col min="14343" max="14344" width="22.85546875" style="1" customWidth="1"/>
    <col min="14345" max="14345" width="9.85546875" style="1" customWidth="1"/>
    <col min="14346" max="14346" width="13" style="1" customWidth="1"/>
    <col min="14347" max="14347" width="1" style="1" customWidth="1"/>
    <col min="14348" max="14592" width="9.140625" style="1"/>
    <col min="14593" max="14593" width="2.140625" style="1" customWidth="1"/>
    <col min="14594" max="14594" width="8.7109375" style="1" customWidth="1"/>
    <col min="14595" max="14597" width="10.85546875" style="1" customWidth="1"/>
    <col min="14598" max="14598" width="43.7109375" style="1" customWidth="1"/>
    <col min="14599" max="14600" width="22.85546875" style="1" customWidth="1"/>
    <col min="14601" max="14601" width="9.85546875" style="1" customWidth="1"/>
    <col min="14602" max="14602" width="13" style="1" customWidth="1"/>
    <col min="14603" max="14603" width="1" style="1" customWidth="1"/>
    <col min="14604" max="14848" width="9.140625" style="1"/>
    <col min="14849" max="14849" width="2.140625" style="1" customWidth="1"/>
    <col min="14850" max="14850" width="8.7109375" style="1" customWidth="1"/>
    <col min="14851" max="14853" width="10.85546875" style="1" customWidth="1"/>
    <col min="14854" max="14854" width="43.7109375" style="1" customWidth="1"/>
    <col min="14855" max="14856" width="22.85546875" style="1" customWidth="1"/>
    <col min="14857" max="14857" width="9.85546875" style="1" customWidth="1"/>
    <col min="14858" max="14858" width="13" style="1" customWidth="1"/>
    <col min="14859" max="14859" width="1" style="1" customWidth="1"/>
    <col min="14860" max="15104" width="9.140625" style="1"/>
    <col min="15105" max="15105" width="2.140625" style="1" customWidth="1"/>
    <col min="15106" max="15106" width="8.7109375" style="1" customWidth="1"/>
    <col min="15107" max="15109" width="10.85546875" style="1" customWidth="1"/>
    <col min="15110" max="15110" width="43.7109375" style="1" customWidth="1"/>
    <col min="15111" max="15112" width="22.85546875" style="1" customWidth="1"/>
    <col min="15113" max="15113" width="9.85546875" style="1" customWidth="1"/>
    <col min="15114" max="15114" width="13" style="1" customWidth="1"/>
    <col min="15115" max="15115" width="1" style="1" customWidth="1"/>
    <col min="15116" max="15360" width="9.140625" style="1"/>
    <col min="15361" max="15361" width="2.140625" style="1" customWidth="1"/>
    <col min="15362" max="15362" width="8.7109375" style="1" customWidth="1"/>
    <col min="15363" max="15365" width="10.85546875" style="1" customWidth="1"/>
    <col min="15366" max="15366" width="43.7109375" style="1" customWidth="1"/>
    <col min="15367" max="15368" width="22.85546875" style="1" customWidth="1"/>
    <col min="15369" max="15369" width="9.85546875" style="1" customWidth="1"/>
    <col min="15370" max="15370" width="13" style="1" customWidth="1"/>
    <col min="15371" max="15371" width="1" style="1" customWidth="1"/>
    <col min="15372" max="15616" width="9.140625" style="1"/>
    <col min="15617" max="15617" width="2.140625" style="1" customWidth="1"/>
    <col min="15618" max="15618" width="8.7109375" style="1" customWidth="1"/>
    <col min="15619" max="15621" width="10.85546875" style="1" customWidth="1"/>
    <col min="15622" max="15622" width="43.7109375" style="1" customWidth="1"/>
    <col min="15623" max="15624" width="22.85546875" style="1" customWidth="1"/>
    <col min="15625" max="15625" width="9.85546875" style="1" customWidth="1"/>
    <col min="15626" max="15626" width="13" style="1" customWidth="1"/>
    <col min="15627" max="15627" width="1" style="1" customWidth="1"/>
    <col min="15628" max="15872" width="9.140625" style="1"/>
    <col min="15873" max="15873" width="2.140625" style="1" customWidth="1"/>
    <col min="15874" max="15874" width="8.7109375" style="1" customWidth="1"/>
    <col min="15875" max="15877" width="10.85546875" style="1" customWidth="1"/>
    <col min="15878" max="15878" width="43.7109375" style="1" customWidth="1"/>
    <col min="15879" max="15880" width="22.85546875" style="1" customWidth="1"/>
    <col min="15881" max="15881" width="9.85546875" style="1" customWidth="1"/>
    <col min="15882" max="15882" width="13" style="1" customWidth="1"/>
    <col min="15883" max="15883" width="1" style="1" customWidth="1"/>
    <col min="15884" max="16128" width="9.140625" style="1"/>
    <col min="16129" max="16129" width="2.140625" style="1" customWidth="1"/>
    <col min="16130" max="16130" width="8.7109375" style="1" customWidth="1"/>
    <col min="16131" max="16133" width="10.85546875" style="1" customWidth="1"/>
    <col min="16134" max="16134" width="43.7109375" style="1" customWidth="1"/>
    <col min="16135" max="16136" width="22.85546875" style="1" customWidth="1"/>
    <col min="16137" max="16137" width="9.85546875" style="1" customWidth="1"/>
    <col min="16138" max="16138" width="13" style="1" customWidth="1"/>
    <col min="16139" max="16139" width="1" style="1" customWidth="1"/>
    <col min="16140" max="16384" width="9.140625" style="1"/>
  </cols>
  <sheetData>
    <row r="1" spans="1:11" ht="46.5" customHeight="1" x14ac:dyDescent="0.2">
      <c r="A1" s="13"/>
      <c r="B1" s="260" t="s">
        <v>499</v>
      </c>
      <c r="C1" s="260"/>
      <c r="D1" s="260"/>
      <c r="E1" s="260"/>
      <c r="F1" s="260"/>
      <c r="G1" s="260"/>
      <c r="H1" s="260"/>
      <c r="I1" s="260"/>
      <c r="J1" s="260"/>
      <c r="K1" s="13"/>
    </row>
    <row r="2" spans="1:11" ht="35.1" customHeight="1" x14ac:dyDescent="0.2">
      <c r="B2" s="261" t="s">
        <v>21</v>
      </c>
      <c r="C2" s="261"/>
      <c r="D2" s="261"/>
      <c r="E2" s="261"/>
      <c r="F2" s="261"/>
      <c r="G2" s="261"/>
      <c r="H2" s="261"/>
      <c r="I2" s="261"/>
      <c r="J2" s="261"/>
      <c r="K2" s="14"/>
    </row>
    <row r="3" spans="1:11" ht="17.100000000000001" customHeight="1" x14ac:dyDescent="0.2">
      <c r="B3" s="15" t="s">
        <v>4</v>
      </c>
      <c r="C3" s="15" t="s">
        <v>5</v>
      </c>
      <c r="D3" s="15" t="s">
        <v>6</v>
      </c>
      <c r="E3" s="262" t="s">
        <v>7</v>
      </c>
      <c r="F3" s="263"/>
      <c r="G3" s="15" t="s">
        <v>8</v>
      </c>
      <c r="H3" s="15" t="s">
        <v>9</v>
      </c>
      <c r="I3" s="262" t="s">
        <v>10</v>
      </c>
      <c r="J3" s="263"/>
    </row>
    <row r="4" spans="1:11" ht="17.100000000000001" customHeight="1" x14ac:dyDescent="0.2">
      <c r="B4" s="16" t="s">
        <v>22</v>
      </c>
      <c r="C4" s="16"/>
      <c r="D4" s="16"/>
      <c r="E4" s="264" t="s">
        <v>23</v>
      </c>
      <c r="F4" s="265"/>
      <c r="G4" s="2" t="s">
        <v>24</v>
      </c>
      <c r="H4" s="2" t="s">
        <v>25</v>
      </c>
      <c r="I4" s="266" t="s">
        <v>2</v>
      </c>
      <c r="J4" s="267"/>
    </row>
    <row r="5" spans="1:11" ht="17.100000000000001" customHeight="1" x14ac:dyDescent="0.2">
      <c r="B5" s="17"/>
      <c r="C5" s="3" t="s">
        <v>26</v>
      </c>
      <c r="D5" s="18"/>
      <c r="E5" s="270" t="s">
        <v>27</v>
      </c>
      <c r="F5" s="271"/>
      <c r="G5" s="4" t="s">
        <v>24</v>
      </c>
      <c r="H5" s="4" t="s">
        <v>25</v>
      </c>
      <c r="I5" s="272" t="s">
        <v>2</v>
      </c>
      <c r="J5" s="273"/>
    </row>
    <row r="6" spans="1:11" ht="17.100000000000001" customHeight="1" x14ac:dyDescent="0.2">
      <c r="B6" s="19"/>
      <c r="C6" s="19"/>
      <c r="D6" s="3" t="s">
        <v>28</v>
      </c>
      <c r="E6" s="270" t="s">
        <v>29</v>
      </c>
      <c r="F6" s="271"/>
      <c r="G6" s="4" t="s">
        <v>24</v>
      </c>
      <c r="H6" s="4" t="s">
        <v>25</v>
      </c>
      <c r="I6" s="272" t="s">
        <v>2</v>
      </c>
      <c r="J6" s="273"/>
    </row>
    <row r="7" spans="1:11" ht="17.100000000000001" customHeight="1" x14ac:dyDescent="0.2">
      <c r="B7" s="19"/>
      <c r="C7" s="19"/>
      <c r="D7" s="19"/>
      <c r="E7" s="270" t="s">
        <v>30</v>
      </c>
      <c r="F7" s="271"/>
      <c r="G7" s="4" t="s">
        <v>24</v>
      </c>
      <c r="H7" s="4" t="s">
        <v>25</v>
      </c>
      <c r="I7" s="272" t="s">
        <v>2</v>
      </c>
      <c r="J7" s="273"/>
    </row>
    <row r="8" spans="1:11" ht="17.100000000000001" customHeight="1" x14ac:dyDescent="0.2">
      <c r="B8" s="274" t="s">
        <v>31</v>
      </c>
      <c r="C8" s="275"/>
      <c r="D8" s="275"/>
      <c r="E8" s="275"/>
      <c r="F8" s="276"/>
      <c r="G8" s="218" t="s">
        <v>32</v>
      </c>
      <c r="H8" s="218" t="s">
        <v>25</v>
      </c>
      <c r="I8" s="277" t="s">
        <v>33</v>
      </c>
      <c r="J8" s="278"/>
    </row>
    <row r="9" spans="1:11" ht="374.25" customHeight="1" x14ac:dyDescent="0.2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1.85" customHeight="1" x14ac:dyDescent="0.2">
      <c r="A10" s="268"/>
      <c r="B10" s="268"/>
      <c r="C10" s="268"/>
      <c r="D10" s="268"/>
      <c r="E10" s="268"/>
      <c r="F10" s="268"/>
      <c r="G10" s="268"/>
      <c r="H10" s="268"/>
      <c r="I10" s="268"/>
      <c r="J10" s="269" t="s">
        <v>20</v>
      </c>
      <c r="K10" s="269"/>
    </row>
  </sheetData>
  <mergeCells count="17">
    <mergeCell ref="A10:I10"/>
    <mergeCell ref="J10:K10"/>
    <mergeCell ref="E5:F5"/>
    <mergeCell ref="I5:J5"/>
    <mergeCell ref="E6:F6"/>
    <mergeCell ref="I6:J6"/>
    <mergeCell ref="E7:F7"/>
    <mergeCell ref="I7:J7"/>
    <mergeCell ref="B8:F8"/>
    <mergeCell ref="I8:J8"/>
    <mergeCell ref="A9:K9"/>
    <mergeCell ref="B1:J1"/>
    <mergeCell ref="B2:J2"/>
    <mergeCell ref="E3:F3"/>
    <mergeCell ref="I3:J3"/>
    <mergeCell ref="E4:F4"/>
    <mergeCell ref="I4:J4"/>
  </mergeCells>
  <pageMargins left="0.74803149606299213" right="0.74803149606299213" top="0.98425196850393704" bottom="0.98425196850393704" header="0.51181102362204722" footer="0.51181102362204722"/>
  <pageSetup paperSize="9" scale="85" orientation="landscape" horizontalDpi="0" verticalDpi="0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topLeftCell="A29" zoomScale="110" workbookViewId="0">
      <selection activeCell="A3" sqref="A3:I52"/>
    </sheetView>
  </sheetViews>
  <sheetFormatPr defaultRowHeight="10.5" customHeight="1" x14ac:dyDescent="0.25"/>
  <cols>
    <col min="1" max="1" width="5.7109375" style="20" customWidth="1"/>
    <col min="2" max="2" width="6.7109375" style="20" customWidth="1"/>
    <col min="3" max="4" width="9.140625" style="20"/>
    <col min="5" max="5" width="44.140625" style="20" customWidth="1"/>
    <col min="6" max="6" width="13.5703125" style="20" customWidth="1"/>
    <col min="7" max="7" width="14.42578125" style="20" customWidth="1"/>
    <col min="8" max="8" width="14.85546875" style="20" customWidth="1"/>
    <col min="9" max="9" width="25.42578125" style="20" customWidth="1"/>
    <col min="10" max="16384" width="9.140625" style="20"/>
  </cols>
  <sheetData>
    <row r="3" spans="1:9" ht="15.75" customHeight="1" x14ac:dyDescent="0.25">
      <c r="A3" s="21"/>
      <c r="B3" s="21"/>
      <c r="C3" s="21"/>
      <c r="D3" s="21"/>
      <c r="E3" s="279" t="s">
        <v>498</v>
      </c>
      <c r="F3" s="279"/>
      <c r="G3" s="279"/>
      <c r="H3" s="279"/>
      <c r="I3" s="279"/>
    </row>
    <row r="4" spans="1:9" ht="15.75" customHeight="1" x14ac:dyDescent="0.25">
      <c r="A4" s="21"/>
      <c r="B4" s="21"/>
      <c r="C4" s="21"/>
      <c r="D4" s="21"/>
      <c r="E4" s="22"/>
      <c r="F4" s="22"/>
      <c r="G4" s="22"/>
      <c r="H4" s="22"/>
      <c r="I4" s="22"/>
    </row>
    <row r="5" spans="1:9" ht="27.75" customHeight="1" x14ac:dyDescent="0.25">
      <c r="A5" s="280" t="s">
        <v>34</v>
      </c>
      <c r="B5" s="280"/>
      <c r="C5" s="280"/>
      <c r="D5" s="280"/>
      <c r="E5" s="280"/>
      <c r="F5" s="280"/>
      <c r="G5" s="280"/>
      <c r="H5" s="280"/>
      <c r="I5" s="280"/>
    </row>
    <row r="6" spans="1:9" ht="15.75" customHeight="1" x14ac:dyDescent="0.25">
      <c r="A6" s="21"/>
      <c r="B6" s="21"/>
      <c r="C6" s="21"/>
      <c r="D6" s="21"/>
      <c r="E6" s="21"/>
      <c r="F6" s="21"/>
      <c r="G6" s="21"/>
      <c r="H6" s="21"/>
      <c r="I6" s="23"/>
    </row>
    <row r="7" spans="1:9" ht="10.5" customHeight="1" x14ac:dyDescent="0.25">
      <c r="A7" s="281" t="s">
        <v>35</v>
      </c>
      <c r="B7" s="281" t="s">
        <v>4</v>
      </c>
      <c r="C7" s="281" t="s">
        <v>5</v>
      </c>
      <c r="D7" s="281" t="s">
        <v>36</v>
      </c>
      <c r="E7" s="281" t="s">
        <v>37</v>
      </c>
      <c r="F7" s="281" t="s">
        <v>38</v>
      </c>
      <c r="G7" s="281" t="s">
        <v>9</v>
      </c>
      <c r="H7" s="281" t="s">
        <v>39</v>
      </c>
      <c r="I7" s="281" t="s">
        <v>40</v>
      </c>
    </row>
    <row r="8" spans="1:9" ht="10.5" customHeight="1" x14ac:dyDescent="0.25">
      <c r="A8" s="282"/>
      <c r="B8" s="282"/>
      <c r="C8" s="282"/>
      <c r="D8" s="282"/>
      <c r="E8" s="282"/>
      <c r="F8" s="282"/>
      <c r="G8" s="282"/>
      <c r="H8" s="282"/>
      <c r="I8" s="282"/>
    </row>
    <row r="9" spans="1:9" ht="10.5" customHeight="1" x14ac:dyDescent="0.25">
      <c r="A9" s="282"/>
      <c r="B9" s="282"/>
      <c r="C9" s="282"/>
      <c r="D9" s="282"/>
      <c r="E9" s="282"/>
      <c r="F9" s="282"/>
      <c r="G9" s="283"/>
      <c r="H9" s="283"/>
      <c r="I9" s="283"/>
    </row>
    <row r="10" spans="1:9" ht="12" customHeight="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/>
      <c r="H10" s="24"/>
      <c r="I10" s="24">
        <v>7</v>
      </c>
    </row>
    <row r="11" spans="1:9" ht="17.25" customHeight="1" x14ac:dyDescent="0.25">
      <c r="A11" s="284" t="s">
        <v>41</v>
      </c>
      <c r="B11" s="284">
        <v>600</v>
      </c>
      <c r="C11" s="284">
        <v>60014</v>
      </c>
      <c r="D11" s="284">
        <v>4270</v>
      </c>
      <c r="E11" s="27" t="s">
        <v>42</v>
      </c>
      <c r="F11" s="28">
        <f>SUM(F12:F19)</f>
        <v>1109917</v>
      </c>
      <c r="G11" s="28">
        <f>SUM(G12:G19)</f>
        <v>0</v>
      </c>
      <c r="H11" s="29">
        <f t="shared" ref="H11:H29" si="0">SUM(F11+G11)</f>
        <v>1109917</v>
      </c>
      <c r="I11" s="288" t="s">
        <v>43</v>
      </c>
    </row>
    <row r="12" spans="1:9" ht="18.75" customHeight="1" x14ac:dyDescent="0.25">
      <c r="A12" s="285"/>
      <c r="B12" s="285"/>
      <c r="C12" s="285"/>
      <c r="D12" s="285"/>
      <c r="E12" s="31" t="s">
        <v>44</v>
      </c>
      <c r="F12" s="32">
        <v>110208</v>
      </c>
      <c r="G12" s="33">
        <v>0</v>
      </c>
      <c r="H12" s="33">
        <f t="shared" si="0"/>
        <v>110208</v>
      </c>
      <c r="I12" s="289"/>
    </row>
    <row r="13" spans="1:9" ht="14.25" customHeight="1" x14ac:dyDescent="0.25">
      <c r="A13" s="285"/>
      <c r="B13" s="285"/>
      <c r="C13" s="285"/>
      <c r="D13" s="285"/>
      <c r="E13" s="31" t="s">
        <v>45</v>
      </c>
      <c r="F13" s="32">
        <v>107289</v>
      </c>
      <c r="G13" s="33">
        <v>0</v>
      </c>
      <c r="H13" s="33">
        <f t="shared" si="0"/>
        <v>107289</v>
      </c>
      <c r="I13" s="289"/>
    </row>
    <row r="14" spans="1:9" ht="18" customHeight="1" x14ac:dyDescent="0.25">
      <c r="A14" s="285"/>
      <c r="B14" s="285"/>
      <c r="C14" s="285"/>
      <c r="D14" s="285"/>
      <c r="E14" s="31" t="s">
        <v>46</v>
      </c>
      <c r="F14" s="32">
        <v>97327</v>
      </c>
      <c r="G14" s="33">
        <v>0</v>
      </c>
      <c r="H14" s="33">
        <f t="shared" si="0"/>
        <v>97327</v>
      </c>
      <c r="I14" s="289"/>
    </row>
    <row r="15" spans="1:9" ht="16.5" customHeight="1" x14ac:dyDescent="0.25">
      <c r="A15" s="285"/>
      <c r="B15" s="285"/>
      <c r="C15" s="285"/>
      <c r="D15" s="285"/>
      <c r="E15" s="31" t="s">
        <v>47</v>
      </c>
      <c r="F15" s="32">
        <v>115805</v>
      </c>
      <c r="G15" s="33">
        <v>0</v>
      </c>
      <c r="H15" s="33">
        <f t="shared" si="0"/>
        <v>115805</v>
      </c>
      <c r="I15" s="289"/>
    </row>
    <row r="16" spans="1:9" ht="17.25" customHeight="1" x14ac:dyDescent="0.25">
      <c r="A16" s="285"/>
      <c r="B16" s="285"/>
      <c r="C16" s="285"/>
      <c r="D16" s="285"/>
      <c r="E16" s="31" t="s">
        <v>48</v>
      </c>
      <c r="F16" s="32">
        <v>248693</v>
      </c>
      <c r="G16" s="33">
        <v>0</v>
      </c>
      <c r="H16" s="33">
        <f t="shared" si="0"/>
        <v>248693</v>
      </c>
      <c r="I16" s="289"/>
    </row>
    <row r="17" spans="1:9" ht="15.75" customHeight="1" x14ac:dyDescent="0.25">
      <c r="A17" s="285"/>
      <c r="B17" s="285"/>
      <c r="C17" s="285"/>
      <c r="D17" s="285"/>
      <c r="E17" s="31" t="s">
        <v>49</v>
      </c>
      <c r="F17" s="32">
        <v>112237</v>
      </c>
      <c r="G17" s="33">
        <v>0</v>
      </c>
      <c r="H17" s="33">
        <f t="shared" si="0"/>
        <v>112237</v>
      </c>
      <c r="I17" s="289"/>
    </row>
    <row r="18" spans="1:9" ht="18" customHeight="1" x14ac:dyDescent="0.25">
      <c r="A18" s="285"/>
      <c r="B18" s="285"/>
      <c r="C18" s="285"/>
      <c r="D18" s="285"/>
      <c r="E18" s="31" t="s">
        <v>50</v>
      </c>
      <c r="F18" s="32">
        <v>289358</v>
      </c>
      <c r="G18" s="33">
        <v>0</v>
      </c>
      <c r="H18" s="33">
        <f t="shared" si="0"/>
        <v>289358</v>
      </c>
      <c r="I18" s="289"/>
    </row>
    <row r="19" spans="1:9" ht="27" customHeight="1" x14ac:dyDescent="0.25">
      <c r="A19" s="285"/>
      <c r="B19" s="285"/>
      <c r="C19" s="285"/>
      <c r="D19" s="285"/>
      <c r="E19" s="31" t="s">
        <v>51</v>
      </c>
      <c r="F19" s="32">
        <v>29000</v>
      </c>
      <c r="G19" s="33">
        <v>0</v>
      </c>
      <c r="H19" s="33">
        <f t="shared" si="0"/>
        <v>29000</v>
      </c>
      <c r="I19" s="289"/>
    </row>
    <row r="20" spans="1:9" ht="19.5" customHeight="1" x14ac:dyDescent="0.25">
      <c r="A20" s="285"/>
      <c r="B20" s="285"/>
      <c r="C20" s="285"/>
      <c r="D20" s="285"/>
      <c r="E20" s="27" t="s">
        <v>52</v>
      </c>
      <c r="F20" s="28">
        <v>127816</v>
      </c>
      <c r="G20" s="29">
        <v>0</v>
      </c>
      <c r="H20" s="29">
        <f t="shared" si="0"/>
        <v>127816</v>
      </c>
      <c r="I20" s="289"/>
    </row>
    <row r="21" spans="1:9" ht="24.75" customHeight="1" x14ac:dyDescent="0.25">
      <c r="A21" s="285"/>
      <c r="B21" s="285"/>
      <c r="C21" s="285"/>
      <c r="D21" s="285"/>
      <c r="E21" s="27" t="s">
        <v>53</v>
      </c>
      <c r="F21" s="28">
        <v>13404</v>
      </c>
      <c r="G21" s="29">
        <v>0</v>
      </c>
      <c r="H21" s="29">
        <f t="shared" si="0"/>
        <v>13404</v>
      </c>
      <c r="I21" s="289"/>
    </row>
    <row r="22" spans="1:9" ht="15" customHeight="1" x14ac:dyDescent="0.25">
      <c r="A22" s="285"/>
      <c r="B22" s="285"/>
      <c r="C22" s="285"/>
      <c r="D22" s="285"/>
      <c r="E22" s="27" t="s">
        <v>54</v>
      </c>
      <c r="F22" s="28">
        <v>3080</v>
      </c>
      <c r="G22" s="29">
        <v>0</v>
      </c>
      <c r="H22" s="29">
        <f t="shared" si="0"/>
        <v>3080</v>
      </c>
      <c r="I22" s="289"/>
    </row>
    <row r="23" spans="1:9" ht="25.5" customHeight="1" x14ac:dyDescent="0.25">
      <c r="A23" s="285"/>
      <c r="B23" s="285"/>
      <c r="C23" s="285"/>
      <c r="D23" s="285"/>
      <c r="E23" s="27" t="s">
        <v>55</v>
      </c>
      <c r="F23" s="28">
        <v>20700</v>
      </c>
      <c r="G23" s="29">
        <v>0</v>
      </c>
      <c r="H23" s="29">
        <f t="shared" si="0"/>
        <v>20700</v>
      </c>
      <c r="I23" s="289"/>
    </row>
    <row r="24" spans="1:9" ht="18.75" customHeight="1" x14ac:dyDescent="0.25">
      <c r="A24" s="286"/>
      <c r="B24" s="286"/>
      <c r="C24" s="287"/>
      <c r="D24" s="287"/>
      <c r="E24" s="27" t="s">
        <v>56</v>
      </c>
      <c r="F24" s="28">
        <v>27070</v>
      </c>
      <c r="G24" s="29">
        <v>0</v>
      </c>
      <c r="H24" s="29">
        <f t="shared" si="0"/>
        <v>27070</v>
      </c>
      <c r="I24" s="289"/>
    </row>
    <row r="25" spans="1:9" ht="17.25" customHeight="1" x14ac:dyDescent="0.25">
      <c r="A25" s="34" t="s">
        <v>57</v>
      </c>
      <c r="B25" s="34">
        <v>600</v>
      </c>
      <c r="C25" s="26">
        <v>60016</v>
      </c>
      <c r="D25" s="26">
        <v>4270</v>
      </c>
      <c r="E25" s="35" t="s">
        <v>58</v>
      </c>
      <c r="F25" s="33">
        <v>0</v>
      </c>
      <c r="G25" s="33">
        <v>0</v>
      </c>
      <c r="H25" s="33">
        <f t="shared" si="0"/>
        <v>0</v>
      </c>
      <c r="I25" s="36" t="s">
        <v>59</v>
      </c>
    </row>
    <row r="26" spans="1:9" ht="24" customHeight="1" x14ac:dyDescent="0.25">
      <c r="A26" s="26" t="s">
        <v>60</v>
      </c>
      <c r="B26" s="26">
        <v>700</v>
      </c>
      <c r="C26" s="26">
        <v>70005</v>
      </c>
      <c r="D26" s="26">
        <v>4270</v>
      </c>
      <c r="E26" s="35" t="s">
        <v>61</v>
      </c>
      <c r="F26" s="33">
        <v>68880</v>
      </c>
      <c r="G26" s="33">
        <v>0</v>
      </c>
      <c r="H26" s="33">
        <f t="shared" si="0"/>
        <v>68880</v>
      </c>
      <c r="I26" s="37" t="s">
        <v>59</v>
      </c>
    </row>
    <row r="27" spans="1:9" ht="22.5" customHeight="1" x14ac:dyDescent="0.25">
      <c r="A27" s="38" t="s">
        <v>62</v>
      </c>
      <c r="B27" s="38">
        <v>710</v>
      </c>
      <c r="C27" s="38">
        <v>71012</v>
      </c>
      <c r="D27" s="38">
        <v>4270</v>
      </c>
      <c r="E27" s="31" t="s">
        <v>63</v>
      </c>
      <c r="F27" s="32">
        <v>10000</v>
      </c>
      <c r="G27" s="32">
        <v>0</v>
      </c>
      <c r="H27" s="33">
        <f t="shared" si="0"/>
        <v>10000</v>
      </c>
      <c r="I27" s="39" t="s">
        <v>64</v>
      </c>
    </row>
    <row r="28" spans="1:9" ht="33.75" customHeight="1" x14ac:dyDescent="0.25">
      <c r="A28" s="40"/>
      <c r="B28" s="40"/>
      <c r="C28" s="40">
        <v>71015</v>
      </c>
      <c r="D28" s="40">
        <v>4270</v>
      </c>
      <c r="E28" s="41" t="s">
        <v>63</v>
      </c>
      <c r="F28" s="42">
        <v>600</v>
      </c>
      <c r="G28" s="42">
        <v>0</v>
      </c>
      <c r="H28" s="33">
        <f t="shared" si="0"/>
        <v>600</v>
      </c>
      <c r="I28" s="30" t="s">
        <v>65</v>
      </c>
    </row>
    <row r="29" spans="1:9" ht="10.5" customHeight="1" x14ac:dyDescent="0.25">
      <c r="A29" s="299" t="s">
        <v>66</v>
      </c>
      <c r="B29" s="299">
        <v>750</v>
      </c>
      <c r="C29" s="299">
        <v>75020</v>
      </c>
      <c r="D29" s="299">
        <v>4270</v>
      </c>
      <c r="E29" s="307" t="s">
        <v>67</v>
      </c>
      <c r="F29" s="310">
        <v>41100</v>
      </c>
      <c r="G29" s="290">
        <v>0</v>
      </c>
      <c r="H29" s="292">
        <f t="shared" si="0"/>
        <v>41100</v>
      </c>
      <c r="I29" s="294" t="s">
        <v>59</v>
      </c>
    </row>
    <row r="30" spans="1:9" ht="10.5" customHeight="1" x14ac:dyDescent="0.25">
      <c r="A30" s="300"/>
      <c r="B30" s="300"/>
      <c r="C30" s="300"/>
      <c r="D30" s="300"/>
      <c r="E30" s="308"/>
      <c r="F30" s="311"/>
      <c r="G30" s="291"/>
      <c r="H30" s="293"/>
      <c r="I30" s="295"/>
    </row>
    <row r="31" spans="1:9" ht="17.25" customHeight="1" x14ac:dyDescent="0.25">
      <c r="A31" s="306"/>
      <c r="B31" s="306"/>
      <c r="C31" s="306"/>
      <c r="D31" s="306"/>
      <c r="E31" s="309"/>
      <c r="F31" s="312"/>
      <c r="G31" s="47"/>
      <c r="H31" s="33">
        <f t="shared" ref="H31:H37" si="1">SUM(F31+G31)</f>
        <v>0</v>
      </c>
      <c r="I31" s="296"/>
    </row>
    <row r="32" spans="1:9" ht="29.25" customHeight="1" x14ac:dyDescent="0.25">
      <c r="A32" s="48" t="s">
        <v>68</v>
      </c>
      <c r="B32" s="48">
        <v>754</v>
      </c>
      <c r="C32" s="48">
        <v>75411</v>
      </c>
      <c r="D32" s="48">
        <v>4270</v>
      </c>
      <c r="E32" s="49" t="s">
        <v>63</v>
      </c>
      <c r="F32" s="50">
        <v>30834</v>
      </c>
      <c r="G32" s="51">
        <v>8000</v>
      </c>
      <c r="H32" s="52">
        <f t="shared" si="1"/>
        <v>38834</v>
      </c>
      <c r="I32" s="53" t="s">
        <v>69</v>
      </c>
    </row>
    <row r="33" spans="1:9" ht="19.5" customHeight="1" x14ac:dyDescent="0.25">
      <c r="A33" s="26"/>
      <c r="B33" s="26"/>
      <c r="C33" s="26">
        <v>75478</v>
      </c>
      <c r="D33" s="26">
        <v>4270</v>
      </c>
      <c r="E33" s="35" t="s">
        <v>63</v>
      </c>
      <c r="F33" s="54">
        <v>100</v>
      </c>
      <c r="G33" s="55"/>
      <c r="H33" s="33">
        <f t="shared" si="1"/>
        <v>100</v>
      </c>
      <c r="I33" s="39" t="s">
        <v>64</v>
      </c>
    </row>
    <row r="34" spans="1:9" ht="30.75" customHeight="1" x14ac:dyDescent="0.25">
      <c r="A34" s="26" t="s">
        <v>70</v>
      </c>
      <c r="B34" s="56">
        <v>801</v>
      </c>
      <c r="C34" s="57">
        <v>80102</v>
      </c>
      <c r="D34" s="57">
        <v>4270</v>
      </c>
      <c r="E34" s="58" t="s">
        <v>63</v>
      </c>
      <c r="F34" s="59">
        <v>10500</v>
      </c>
      <c r="G34" s="60">
        <v>-483</v>
      </c>
      <c r="H34" s="33">
        <f t="shared" si="1"/>
        <v>10017</v>
      </c>
      <c r="I34" s="61" t="s">
        <v>71</v>
      </c>
    </row>
    <row r="35" spans="1:9" ht="19.5" customHeight="1" x14ac:dyDescent="0.25">
      <c r="A35" s="38"/>
      <c r="B35" s="62"/>
      <c r="C35" s="63">
        <v>80115</v>
      </c>
      <c r="D35" s="63">
        <v>4270</v>
      </c>
      <c r="E35" s="64" t="s">
        <v>63</v>
      </c>
      <c r="F35" s="65">
        <v>4640</v>
      </c>
      <c r="G35" s="66">
        <v>0</v>
      </c>
      <c r="H35" s="67">
        <f t="shared" si="1"/>
        <v>4640</v>
      </c>
      <c r="I35" s="68" t="s">
        <v>72</v>
      </c>
    </row>
    <row r="36" spans="1:9" ht="30" customHeight="1" x14ac:dyDescent="0.25">
      <c r="A36" s="69"/>
      <c r="B36" s="70"/>
      <c r="C36" s="71"/>
      <c r="D36" s="48">
        <v>4270</v>
      </c>
      <c r="E36" s="44" t="s">
        <v>63</v>
      </c>
      <c r="F36" s="50">
        <v>8479</v>
      </c>
      <c r="G36" s="72">
        <v>0</v>
      </c>
      <c r="H36" s="33">
        <f t="shared" si="1"/>
        <v>8479</v>
      </c>
      <c r="I36" s="73" t="s">
        <v>73</v>
      </c>
    </row>
    <row r="37" spans="1:9" ht="10.5" customHeight="1" x14ac:dyDescent="0.25">
      <c r="A37" s="284"/>
      <c r="B37" s="284"/>
      <c r="C37" s="297"/>
      <c r="D37" s="299">
        <v>4270</v>
      </c>
      <c r="E37" s="301" t="s">
        <v>63</v>
      </c>
      <c r="F37" s="303">
        <v>3000</v>
      </c>
      <c r="G37" s="290">
        <v>0</v>
      </c>
      <c r="H37" s="292">
        <f t="shared" si="1"/>
        <v>3000</v>
      </c>
      <c r="I37" s="319" t="s">
        <v>74</v>
      </c>
    </row>
    <row r="38" spans="1:9" ht="21.75" customHeight="1" x14ac:dyDescent="0.25">
      <c r="A38" s="285"/>
      <c r="B38" s="285"/>
      <c r="C38" s="298"/>
      <c r="D38" s="300"/>
      <c r="E38" s="302"/>
      <c r="F38" s="304"/>
      <c r="G38" s="305"/>
      <c r="H38" s="293"/>
      <c r="I38" s="320"/>
    </row>
    <row r="39" spans="1:9" ht="21" customHeight="1" x14ac:dyDescent="0.25">
      <c r="A39" s="26"/>
      <c r="B39" s="34"/>
      <c r="C39" s="74">
        <v>80120</v>
      </c>
      <c r="D39" s="43">
        <v>4270</v>
      </c>
      <c r="E39" s="44" t="s">
        <v>63</v>
      </c>
      <c r="F39" s="75">
        <v>3460</v>
      </c>
      <c r="G39" s="45">
        <v>0</v>
      </c>
      <c r="H39" s="76">
        <f t="shared" ref="H39:H44" si="2">SUM(F39+G39)</f>
        <v>3460</v>
      </c>
      <c r="I39" s="77" t="s">
        <v>75</v>
      </c>
    </row>
    <row r="40" spans="1:9" ht="30.75" customHeight="1" x14ac:dyDescent="0.25">
      <c r="A40" s="56" t="s">
        <v>76</v>
      </c>
      <c r="B40" s="43"/>
      <c r="C40" s="78">
        <v>80132</v>
      </c>
      <c r="D40" s="38">
        <v>4270</v>
      </c>
      <c r="E40" s="79" t="s">
        <v>77</v>
      </c>
      <c r="F40" s="32">
        <v>500</v>
      </c>
      <c r="G40" s="45">
        <v>0</v>
      </c>
      <c r="H40" s="76">
        <f t="shared" si="2"/>
        <v>500</v>
      </c>
      <c r="I40" s="46" t="s">
        <v>78</v>
      </c>
    </row>
    <row r="41" spans="1:9" ht="27" customHeight="1" x14ac:dyDescent="0.25">
      <c r="A41" s="26"/>
      <c r="B41" s="38"/>
      <c r="C41" s="26">
        <v>80140</v>
      </c>
      <c r="D41" s="26">
        <v>4270</v>
      </c>
      <c r="E41" s="79" t="s">
        <v>77</v>
      </c>
      <c r="F41" s="80">
        <v>23750</v>
      </c>
      <c r="G41" s="81"/>
      <c r="H41" s="76">
        <f t="shared" si="2"/>
        <v>23750</v>
      </c>
      <c r="I41" s="73" t="s">
        <v>73</v>
      </c>
    </row>
    <row r="42" spans="1:9" ht="22.5" customHeight="1" x14ac:dyDescent="0.25">
      <c r="A42" s="26"/>
      <c r="B42" s="26"/>
      <c r="C42" s="26">
        <v>80195</v>
      </c>
      <c r="D42" s="26">
        <v>4270</v>
      </c>
      <c r="E42" s="31" t="s">
        <v>63</v>
      </c>
      <c r="F42" s="33">
        <v>500</v>
      </c>
      <c r="G42" s="67"/>
      <c r="H42" s="33">
        <f t="shared" si="2"/>
        <v>500</v>
      </c>
      <c r="I42" s="39" t="s">
        <v>79</v>
      </c>
    </row>
    <row r="43" spans="1:9" ht="28.5" customHeight="1" x14ac:dyDescent="0.25">
      <c r="A43" s="69" t="s">
        <v>80</v>
      </c>
      <c r="B43" s="40">
        <v>852</v>
      </c>
      <c r="C43" s="40">
        <v>85202</v>
      </c>
      <c r="D43" s="40">
        <v>4270</v>
      </c>
      <c r="E43" s="41" t="s">
        <v>63</v>
      </c>
      <c r="F43" s="42">
        <v>34280</v>
      </c>
      <c r="G43" s="82">
        <v>0</v>
      </c>
      <c r="H43" s="52">
        <f t="shared" si="2"/>
        <v>34280</v>
      </c>
      <c r="I43" s="30" t="s">
        <v>81</v>
      </c>
    </row>
    <row r="44" spans="1:9" ht="10.5" customHeight="1" x14ac:dyDescent="0.25">
      <c r="A44" s="321"/>
      <c r="B44" s="324"/>
      <c r="C44" s="324">
        <v>85218</v>
      </c>
      <c r="D44" s="325">
        <v>4270</v>
      </c>
      <c r="E44" s="307" t="s">
        <v>63</v>
      </c>
      <c r="F44" s="328">
        <v>0</v>
      </c>
      <c r="G44" s="331">
        <v>0</v>
      </c>
      <c r="H44" s="331">
        <f t="shared" si="2"/>
        <v>0</v>
      </c>
      <c r="I44" s="313" t="s">
        <v>82</v>
      </c>
    </row>
    <row r="45" spans="1:9" ht="6.75" customHeight="1" x14ac:dyDescent="0.25">
      <c r="A45" s="322"/>
      <c r="B45" s="285"/>
      <c r="C45" s="285"/>
      <c r="D45" s="326"/>
      <c r="E45" s="308"/>
      <c r="F45" s="329"/>
      <c r="G45" s="332"/>
      <c r="H45" s="332"/>
      <c r="I45" s="314"/>
    </row>
    <row r="46" spans="1:9" ht="14.25" customHeight="1" x14ac:dyDescent="0.25">
      <c r="A46" s="323"/>
      <c r="B46" s="286"/>
      <c r="C46" s="286"/>
      <c r="D46" s="327"/>
      <c r="E46" s="309"/>
      <c r="F46" s="330"/>
      <c r="G46" s="333"/>
      <c r="H46" s="333"/>
      <c r="I46" s="315"/>
    </row>
    <row r="47" spans="1:9" ht="17.25" customHeight="1" x14ac:dyDescent="0.25">
      <c r="A47" s="38" t="s">
        <v>83</v>
      </c>
      <c r="B47" s="38">
        <v>853</v>
      </c>
      <c r="C47" s="38">
        <v>85321</v>
      </c>
      <c r="D47" s="38">
        <v>4270</v>
      </c>
      <c r="E47" s="31" t="s">
        <v>63</v>
      </c>
      <c r="F47" s="32">
        <v>0</v>
      </c>
      <c r="G47" s="42">
        <v>0</v>
      </c>
      <c r="H47" s="67">
        <f>SUM(F47+G47)</f>
        <v>0</v>
      </c>
      <c r="I47" s="73" t="s">
        <v>59</v>
      </c>
    </row>
    <row r="48" spans="1:9" ht="34.5" customHeight="1" x14ac:dyDescent="0.25">
      <c r="A48" s="26"/>
      <c r="B48" s="38"/>
      <c r="C48" s="38">
        <v>85324</v>
      </c>
      <c r="D48" s="40">
        <v>4270</v>
      </c>
      <c r="E48" s="31" t="s">
        <v>63</v>
      </c>
      <c r="F48" s="32">
        <v>415</v>
      </c>
      <c r="G48" s="45">
        <v>0</v>
      </c>
      <c r="H48" s="76">
        <f>SUM(F48+G48)</f>
        <v>415</v>
      </c>
      <c r="I48" s="83" t="s">
        <v>82</v>
      </c>
    </row>
    <row r="49" spans="1:9" ht="34.5" customHeight="1" x14ac:dyDescent="0.25">
      <c r="A49" s="26"/>
      <c r="B49" s="38"/>
      <c r="C49" s="38">
        <v>85333</v>
      </c>
      <c r="D49" s="25">
        <v>4270</v>
      </c>
      <c r="E49" s="79" t="s">
        <v>77</v>
      </c>
      <c r="F49" s="32">
        <v>23868</v>
      </c>
      <c r="G49" s="45">
        <v>0</v>
      </c>
      <c r="H49" s="76">
        <f>SUM(F49+G49)</f>
        <v>23868</v>
      </c>
      <c r="I49" s="84" t="s">
        <v>84</v>
      </c>
    </row>
    <row r="50" spans="1:9" ht="33" customHeight="1" x14ac:dyDescent="0.25">
      <c r="A50" s="26" t="s">
        <v>85</v>
      </c>
      <c r="B50" s="38">
        <v>854</v>
      </c>
      <c r="C50" s="38">
        <v>85406</v>
      </c>
      <c r="D50" s="38">
        <v>4270</v>
      </c>
      <c r="E50" s="31" t="s">
        <v>63</v>
      </c>
      <c r="F50" s="32">
        <v>2094</v>
      </c>
      <c r="G50" s="45">
        <v>-1000</v>
      </c>
      <c r="H50" s="76">
        <f>SUM(F50+G50)</f>
        <v>1094</v>
      </c>
      <c r="I50" s="39" t="s">
        <v>86</v>
      </c>
    </row>
    <row r="51" spans="1:9" ht="29.25" customHeight="1" x14ac:dyDescent="0.25">
      <c r="A51" s="26" t="s">
        <v>87</v>
      </c>
      <c r="B51" s="38">
        <v>855</v>
      </c>
      <c r="C51" s="38">
        <v>85510</v>
      </c>
      <c r="D51" s="25">
        <v>4270</v>
      </c>
      <c r="E51" s="31" t="s">
        <v>63</v>
      </c>
      <c r="F51" s="32">
        <v>5400</v>
      </c>
      <c r="G51" s="42">
        <v>0</v>
      </c>
      <c r="H51" s="33">
        <f>SUM(F51+G51)</f>
        <v>5400</v>
      </c>
      <c r="I51" s="84" t="s">
        <v>88</v>
      </c>
    </row>
    <row r="52" spans="1:9" ht="25.5" customHeight="1" x14ac:dyDescent="0.25">
      <c r="A52" s="316" t="s">
        <v>89</v>
      </c>
      <c r="B52" s="317"/>
      <c r="C52" s="317"/>
      <c r="D52" s="317"/>
      <c r="E52" s="318"/>
      <c r="F52" s="85">
        <f>F11+F20+F21+F22+F23+F24+F25+F26+F27+F28+F29+F32+F33+F34+F35+F36+F37+F39+F40+F41+F42+F43+F44+F47+F48+F49+F50+F51</f>
        <v>1574387</v>
      </c>
      <c r="G52" s="85">
        <f>G11+G20+G21+G22+G23+G24+G25+G26+G27+G28+G29+G32+G33+G34+G35+G36+G37+G39+G40+G41+G42+G43+G44+G47+G48+G49+G50+G51</f>
        <v>6517</v>
      </c>
      <c r="H52" s="85">
        <f>H11+H20+H21+H22+H23+H24+H25+H26+H27+H28+H29+H32+H33+H34+H35+H36+H37+H39+H40+H41+H42+H43+H44+H47+H48+H49+H50+H51</f>
        <v>1580904</v>
      </c>
      <c r="I52" s="86" t="s">
        <v>90</v>
      </c>
    </row>
  </sheetData>
  <mergeCells count="44">
    <mergeCell ref="I44:I46"/>
    <mergeCell ref="A52:E52"/>
    <mergeCell ref="H37:H38"/>
    <mergeCell ref="I37:I38"/>
    <mergeCell ref="A44:A46"/>
    <mergeCell ref="B44:B46"/>
    <mergeCell ref="C44:C46"/>
    <mergeCell ref="D44:D46"/>
    <mergeCell ref="E44:E46"/>
    <mergeCell ref="F44:F46"/>
    <mergeCell ref="G44:G46"/>
    <mergeCell ref="H44:H46"/>
    <mergeCell ref="G29:G30"/>
    <mergeCell ref="H29:H30"/>
    <mergeCell ref="I29:I31"/>
    <mergeCell ref="A37:A38"/>
    <mergeCell ref="B37:B38"/>
    <mergeCell ref="C37:C38"/>
    <mergeCell ref="D37:D38"/>
    <mergeCell ref="E37:E38"/>
    <mergeCell ref="F37:F38"/>
    <mergeCell ref="G37:G38"/>
    <mergeCell ref="A29:A31"/>
    <mergeCell ref="B29:B31"/>
    <mergeCell ref="C29:C31"/>
    <mergeCell ref="D29:D31"/>
    <mergeCell ref="E29:E31"/>
    <mergeCell ref="F29:F31"/>
    <mergeCell ref="A11:A24"/>
    <mergeCell ref="B11:B24"/>
    <mergeCell ref="C11:C24"/>
    <mergeCell ref="D11:D24"/>
    <mergeCell ref="I11:I24"/>
    <mergeCell ref="E3:I3"/>
    <mergeCell ref="A5:I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L67"/>
  <sheetViews>
    <sheetView topLeftCell="A30" zoomScale="80" workbookViewId="0">
      <selection sqref="A1:I51"/>
    </sheetView>
  </sheetViews>
  <sheetFormatPr defaultRowHeight="12.75" x14ac:dyDescent="0.2"/>
  <cols>
    <col min="1" max="1" width="9.42578125" style="87" customWidth="1"/>
    <col min="2" max="2" width="11.28515625" style="87" customWidth="1"/>
    <col min="3" max="3" width="81.7109375" style="87" customWidth="1"/>
    <col min="4" max="4" width="19.140625" style="87" customWidth="1"/>
    <col min="5" max="5" width="15.28515625" style="87" customWidth="1"/>
    <col min="6" max="6" width="17.140625" style="87" customWidth="1"/>
    <col min="7" max="7" width="18.42578125" style="87" customWidth="1"/>
    <col min="8" max="8" width="15.28515625" style="87" customWidth="1"/>
    <col min="9" max="9" width="21.85546875" style="87" customWidth="1"/>
    <col min="10" max="256" width="9.140625" style="87"/>
    <col min="257" max="257" width="9.42578125" style="87" customWidth="1"/>
    <col min="258" max="258" width="11.28515625" style="87" customWidth="1"/>
    <col min="259" max="259" width="81.7109375" style="87" customWidth="1"/>
    <col min="260" max="260" width="19.140625" style="87" customWidth="1"/>
    <col min="261" max="261" width="15.28515625" style="87" customWidth="1"/>
    <col min="262" max="262" width="17.140625" style="87" customWidth="1"/>
    <col min="263" max="263" width="18.42578125" style="87" customWidth="1"/>
    <col min="264" max="264" width="15.28515625" style="87" customWidth="1"/>
    <col min="265" max="265" width="18" style="87" customWidth="1"/>
    <col min="266" max="512" width="9.140625" style="87"/>
    <col min="513" max="513" width="9.42578125" style="87" customWidth="1"/>
    <col min="514" max="514" width="11.28515625" style="87" customWidth="1"/>
    <col min="515" max="515" width="81.7109375" style="87" customWidth="1"/>
    <col min="516" max="516" width="19.140625" style="87" customWidth="1"/>
    <col min="517" max="517" width="15.28515625" style="87" customWidth="1"/>
    <col min="518" max="518" width="17.140625" style="87" customWidth="1"/>
    <col min="519" max="519" width="18.42578125" style="87" customWidth="1"/>
    <col min="520" max="520" width="15.28515625" style="87" customWidth="1"/>
    <col min="521" max="521" width="18" style="87" customWidth="1"/>
    <col min="522" max="768" width="9.140625" style="87"/>
    <col min="769" max="769" width="9.42578125" style="87" customWidth="1"/>
    <col min="770" max="770" width="11.28515625" style="87" customWidth="1"/>
    <col min="771" max="771" width="81.7109375" style="87" customWidth="1"/>
    <col min="772" max="772" width="19.140625" style="87" customWidth="1"/>
    <col min="773" max="773" width="15.28515625" style="87" customWidth="1"/>
    <col min="774" max="774" width="17.140625" style="87" customWidth="1"/>
    <col min="775" max="775" width="18.42578125" style="87" customWidth="1"/>
    <col min="776" max="776" width="15.28515625" style="87" customWidth="1"/>
    <col min="777" max="777" width="18" style="87" customWidth="1"/>
    <col min="778" max="1024" width="9.140625" style="87"/>
    <col min="1025" max="1025" width="9.42578125" style="87" customWidth="1"/>
    <col min="1026" max="1026" width="11.28515625" style="87" customWidth="1"/>
    <col min="1027" max="1027" width="81.7109375" style="87" customWidth="1"/>
    <col min="1028" max="1028" width="19.140625" style="87" customWidth="1"/>
    <col min="1029" max="1029" width="15.28515625" style="87" customWidth="1"/>
    <col min="1030" max="1030" width="17.140625" style="87" customWidth="1"/>
    <col min="1031" max="1031" width="18.42578125" style="87" customWidth="1"/>
    <col min="1032" max="1032" width="15.28515625" style="87" customWidth="1"/>
    <col min="1033" max="1033" width="18" style="87" customWidth="1"/>
    <col min="1034" max="1280" width="9.140625" style="87"/>
    <col min="1281" max="1281" width="9.42578125" style="87" customWidth="1"/>
    <col min="1282" max="1282" width="11.28515625" style="87" customWidth="1"/>
    <col min="1283" max="1283" width="81.7109375" style="87" customWidth="1"/>
    <col min="1284" max="1284" width="19.140625" style="87" customWidth="1"/>
    <col min="1285" max="1285" width="15.28515625" style="87" customWidth="1"/>
    <col min="1286" max="1286" width="17.140625" style="87" customWidth="1"/>
    <col min="1287" max="1287" width="18.42578125" style="87" customWidth="1"/>
    <col min="1288" max="1288" width="15.28515625" style="87" customWidth="1"/>
    <col min="1289" max="1289" width="18" style="87" customWidth="1"/>
    <col min="1290" max="1536" width="9.140625" style="87"/>
    <col min="1537" max="1537" width="9.42578125" style="87" customWidth="1"/>
    <col min="1538" max="1538" width="11.28515625" style="87" customWidth="1"/>
    <col min="1539" max="1539" width="81.7109375" style="87" customWidth="1"/>
    <col min="1540" max="1540" width="19.140625" style="87" customWidth="1"/>
    <col min="1541" max="1541" width="15.28515625" style="87" customWidth="1"/>
    <col min="1542" max="1542" width="17.140625" style="87" customWidth="1"/>
    <col min="1543" max="1543" width="18.42578125" style="87" customWidth="1"/>
    <col min="1544" max="1544" width="15.28515625" style="87" customWidth="1"/>
    <col min="1545" max="1545" width="18" style="87" customWidth="1"/>
    <col min="1546" max="1792" width="9.140625" style="87"/>
    <col min="1793" max="1793" width="9.42578125" style="87" customWidth="1"/>
    <col min="1794" max="1794" width="11.28515625" style="87" customWidth="1"/>
    <col min="1795" max="1795" width="81.7109375" style="87" customWidth="1"/>
    <col min="1796" max="1796" width="19.140625" style="87" customWidth="1"/>
    <col min="1797" max="1797" width="15.28515625" style="87" customWidth="1"/>
    <col min="1798" max="1798" width="17.140625" style="87" customWidth="1"/>
    <col min="1799" max="1799" width="18.42578125" style="87" customWidth="1"/>
    <col min="1800" max="1800" width="15.28515625" style="87" customWidth="1"/>
    <col min="1801" max="1801" width="18" style="87" customWidth="1"/>
    <col min="1802" max="2048" width="9.140625" style="87"/>
    <col min="2049" max="2049" width="9.42578125" style="87" customWidth="1"/>
    <col min="2050" max="2050" width="11.28515625" style="87" customWidth="1"/>
    <col min="2051" max="2051" width="81.7109375" style="87" customWidth="1"/>
    <col min="2052" max="2052" width="19.140625" style="87" customWidth="1"/>
    <col min="2053" max="2053" width="15.28515625" style="87" customWidth="1"/>
    <col min="2054" max="2054" width="17.140625" style="87" customWidth="1"/>
    <col min="2055" max="2055" width="18.42578125" style="87" customWidth="1"/>
    <col min="2056" max="2056" width="15.28515625" style="87" customWidth="1"/>
    <col min="2057" max="2057" width="18" style="87" customWidth="1"/>
    <col min="2058" max="2304" width="9.140625" style="87"/>
    <col min="2305" max="2305" width="9.42578125" style="87" customWidth="1"/>
    <col min="2306" max="2306" width="11.28515625" style="87" customWidth="1"/>
    <col min="2307" max="2307" width="81.7109375" style="87" customWidth="1"/>
    <col min="2308" max="2308" width="19.140625" style="87" customWidth="1"/>
    <col min="2309" max="2309" width="15.28515625" style="87" customWidth="1"/>
    <col min="2310" max="2310" width="17.140625" style="87" customWidth="1"/>
    <col min="2311" max="2311" width="18.42578125" style="87" customWidth="1"/>
    <col min="2312" max="2312" width="15.28515625" style="87" customWidth="1"/>
    <col min="2313" max="2313" width="18" style="87" customWidth="1"/>
    <col min="2314" max="2560" width="9.140625" style="87"/>
    <col min="2561" max="2561" width="9.42578125" style="87" customWidth="1"/>
    <col min="2562" max="2562" width="11.28515625" style="87" customWidth="1"/>
    <col min="2563" max="2563" width="81.7109375" style="87" customWidth="1"/>
    <col min="2564" max="2564" width="19.140625" style="87" customWidth="1"/>
    <col min="2565" max="2565" width="15.28515625" style="87" customWidth="1"/>
    <col min="2566" max="2566" width="17.140625" style="87" customWidth="1"/>
    <col min="2567" max="2567" width="18.42578125" style="87" customWidth="1"/>
    <col min="2568" max="2568" width="15.28515625" style="87" customWidth="1"/>
    <col min="2569" max="2569" width="18" style="87" customWidth="1"/>
    <col min="2570" max="2816" width="9.140625" style="87"/>
    <col min="2817" max="2817" width="9.42578125" style="87" customWidth="1"/>
    <col min="2818" max="2818" width="11.28515625" style="87" customWidth="1"/>
    <col min="2819" max="2819" width="81.7109375" style="87" customWidth="1"/>
    <col min="2820" max="2820" width="19.140625" style="87" customWidth="1"/>
    <col min="2821" max="2821" width="15.28515625" style="87" customWidth="1"/>
    <col min="2822" max="2822" width="17.140625" style="87" customWidth="1"/>
    <col min="2823" max="2823" width="18.42578125" style="87" customWidth="1"/>
    <col min="2824" max="2824" width="15.28515625" style="87" customWidth="1"/>
    <col min="2825" max="2825" width="18" style="87" customWidth="1"/>
    <col min="2826" max="3072" width="9.140625" style="87"/>
    <col min="3073" max="3073" width="9.42578125" style="87" customWidth="1"/>
    <col min="3074" max="3074" width="11.28515625" style="87" customWidth="1"/>
    <col min="3075" max="3075" width="81.7109375" style="87" customWidth="1"/>
    <col min="3076" max="3076" width="19.140625" style="87" customWidth="1"/>
    <col min="3077" max="3077" width="15.28515625" style="87" customWidth="1"/>
    <col min="3078" max="3078" width="17.140625" style="87" customWidth="1"/>
    <col min="3079" max="3079" width="18.42578125" style="87" customWidth="1"/>
    <col min="3080" max="3080" width="15.28515625" style="87" customWidth="1"/>
    <col min="3081" max="3081" width="18" style="87" customWidth="1"/>
    <col min="3082" max="3328" width="9.140625" style="87"/>
    <col min="3329" max="3329" width="9.42578125" style="87" customWidth="1"/>
    <col min="3330" max="3330" width="11.28515625" style="87" customWidth="1"/>
    <col min="3331" max="3331" width="81.7109375" style="87" customWidth="1"/>
    <col min="3332" max="3332" width="19.140625" style="87" customWidth="1"/>
    <col min="3333" max="3333" width="15.28515625" style="87" customWidth="1"/>
    <col min="3334" max="3334" width="17.140625" style="87" customWidth="1"/>
    <col min="3335" max="3335" width="18.42578125" style="87" customWidth="1"/>
    <col min="3336" max="3336" width="15.28515625" style="87" customWidth="1"/>
    <col min="3337" max="3337" width="18" style="87" customWidth="1"/>
    <col min="3338" max="3584" width="9.140625" style="87"/>
    <col min="3585" max="3585" width="9.42578125" style="87" customWidth="1"/>
    <col min="3586" max="3586" width="11.28515625" style="87" customWidth="1"/>
    <col min="3587" max="3587" width="81.7109375" style="87" customWidth="1"/>
    <col min="3588" max="3588" width="19.140625" style="87" customWidth="1"/>
    <col min="3589" max="3589" width="15.28515625" style="87" customWidth="1"/>
    <col min="3590" max="3590" width="17.140625" style="87" customWidth="1"/>
    <col min="3591" max="3591" width="18.42578125" style="87" customWidth="1"/>
    <col min="3592" max="3592" width="15.28515625" style="87" customWidth="1"/>
    <col min="3593" max="3593" width="18" style="87" customWidth="1"/>
    <col min="3594" max="3840" width="9.140625" style="87"/>
    <col min="3841" max="3841" width="9.42578125" style="87" customWidth="1"/>
    <col min="3842" max="3842" width="11.28515625" style="87" customWidth="1"/>
    <col min="3843" max="3843" width="81.7109375" style="87" customWidth="1"/>
    <col min="3844" max="3844" width="19.140625" style="87" customWidth="1"/>
    <col min="3845" max="3845" width="15.28515625" style="87" customWidth="1"/>
    <col min="3846" max="3846" width="17.140625" style="87" customWidth="1"/>
    <col min="3847" max="3847" width="18.42578125" style="87" customWidth="1"/>
    <col min="3848" max="3848" width="15.28515625" style="87" customWidth="1"/>
    <col min="3849" max="3849" width="18" style="87" customWidth="1"/>
    <col min="3850" max="4096" width="9.140625" style="87"/>
    <col min="4097" max="4097" width="9.42578125" style="87" customWidth="1"/>
    <col min="4098" max="4098" width="11.28515625" style="87" customWidth="1"/>
    <col min="4099" max="4099" width="81.7109375" style="87" customWidth="1"/>
    <col min="4100" max="4100" width="19.140625" style="87" customWidth="1"/>
    <col min="4101" max="4101" width="15.28515625" style="87" customWidth="1"/>
    <col min="4102" max="4102" width="17.140625" style="87" customWidth="1"/>
    <col min="4103" max="4103" width="18.42578125" style="87" customWidth="1"/>
    <col min="4104" max="4104" width="15.28515625" style="87" customWidth="1"/>
    <col min="4105" max="4105" width="18" style="87" customWidth="1"/>
    <col min="4106" max="4352" width="9.140625" style="87"/>
    <col min="4353" max="4353" width="9.42578125" style="87" customWidth="1"/>
    <col min="4354" max="4354" width="11.28515625" style="87" customWidth="1"/>
    <col min="4355" max="4355" width="81.7109375" style="87" customWidth="1"/>
    <col min="4356" max="4356" width="19.140625" style="87" customWidth="1"/>
    <col min="4357" max="4357" width="15.28515625" style="87" customWidth="1"/>
    <col min="4358" max="4358" width="17.140625" style="87" customWidth="1"/>
    <col min="4359" max="4359" width="18.42578125" style="87" customWidth="1"/>
    <col min="4360" max="4360" width="15.28515625" style="87" customWidth="1"/>
    <col min="4361" max="4361" width="18" style="87" customWidth="1"/>
    <col min="4362" max="4608" width="9.140625" style="87"/>
    <col min="4609" max="4609" width="9.42578125" style="87" customWidth="1"/>
    <col min="4610" max="4610" width="11.28515625" style="87" customWidth="1"/>
    <col min="4611" max="4611" width="81.7109375" style="87" customWidth="1"/>
    <col min="4612" max="4612" width="19.140625" style="87" customWidth="1"/>
    <col min="4613" max="4613" width="15.28515625" style="87" customWidth="1"/>
    <col min="4614" max="4614" width="17.140625" style="87" customWidth="1"/>
    <col min="4615" max="4615" width="18.42578125" style="87" customWidth="1"/>
    <col min="4616" max="4616" width="15.28515625" style="87" customWidth="1"/>
    <col min="4617" max="4617" width="18" style="87" customWidth="1"/>
    <col min="4618" max="4864" width="9.140625" style="87"/>
    <col min="4865" max="4865" width="9.42578125" style="87" customWidth="1"/>
    <col min="4866" max="4866" width="11.28515625" style="87" customWidth="1"/>
    <col min="4867" max="4867" width="81.7109375" style="87" customWidth="1"/>
    <col min="4868" max="4868" width="19.140625" style="87" customWidth="1"/>
    <col min="4869" max="4869" width="15.28515625" style="87" customWidth="1"/>
    <col min="4870" max="4870" width="17.140625" style="87" customWidth="1"/>
    <col min="4871" max="4871" width="18.42578125" style="87" customWidth="1"/>
    <col min="4872" max="4872" width="15.28515625" style="87" customWidth="1"/>
    <col min="4873" max="4873" width="18" style="87" customWidth="1"/>
    <col min="4874" max="5120" width="9.140625" style="87"/>
    <col min="5121" max="5121" width="9.42578125" style="87" customWidth="1"/>
    <col min="5122" max="5122" width="11.28515625" style="87" customWidth="1"/>
    <col min="5123" max="5123" width="81.7109375" style="87" customWidth="1"/>
    <col min="5124" max="5124" width="19.140625" style="87" customWidth="1"/>
    <col min="5125" max="5125" width="15.28515625" style="87" customWidth="1"/>
    <col min="5126" max="5126" width="17.140625" style="87" customWidth="1"/>
    <col min="5127" max="5127" width="18.42578125" style="87" customWidth="1"/>
    <col min="5128" max="5128" width="15.28515625" style="87" customWidth="1"/>
    <col min="5129" max="5129" width="18" style="87" customWidth="1"/>
    <col min="5130" max="5376" width="9.140625" style="87"/>
    <col min="5377" max="5377" width="9.42578125" style="87" customWidth="1"/>
    <col min="5378" max="5378" width="11.28515625" style="87" customWidth="1"/>
    <col min="5379" max="5379" width="81.7109375" style="87" customWidth="1"/>
    <col min="5380" max="5380" width="19.140625" style="87" customWidth="1"/>
    <col min="5381" max="5381" width="15.28515625" style="87" customWidth="1"/>
    <col min="5382" max="5382" width="17.140625" style="87" customWidth="1"/>
    <col min="5383" max="5383" width="18.42578125" style="87" customWidth="1"/>
    <col min="5384" max="5384" width="15.28515625" style="87" customWidth="1"/>
    <col min="5385" max="5385" width="18" style="87" customWidth="1"/>
    <col min="5386" max="5632" width="9.140625" style="87"/>
    <col min="5633" max="5633" width="9.42578125" style="87" customWidth="1"/>
    <col min="5634" max="5634" width="11.28515625" style="87" customWidth="1"/>
    <col min="5635" max="5635" width="81.7109375" style="87" customWidth="1"/>
    <col min="5636" max="5636" width="19.140625" style="87" customWidth="1"/>
    <col min="5637" max="5637" width="15.28515625" style="87" customWidth="1"/>
    <col min="5638" max="5638" width="17.140625" style="87" customWidth="1"/>
    <col min="5639" max="5639" width="18.42578125" style="87" customWidth="1"/>
    <col min="5640" max="5640" width="15.28515625" style="87" customWidth="1"/>
    <col min="5641" max="5641" width="18" style="87" customWidth="1"/>
    <col min="5642" max="5888" width="9.140625" style="87"/>
    <col min="5889" max="5889" width="9.42578125" style="87" customWidth="1"/>
    <col min="5890" max="5890" width="11.28515625" style="87" customWidth="1"/>
    <col min="5891" max="5891" width="81.7109375" style="87" customWidth="1"/>
    <col min="5892" max="5892" width="19.140625" style="87" customWidth="1"/>
    <col min="5893" max="5893" width="15.28515625" style="87" customWidth="1"/>
    <col min="5894" max="5894" width="17.140625" style="87" customWidth="1"/>
    <col min="5895" max="5895" width="18.42578125" style="87" customWidth="1"/>
    <col min="5896" max="5896" width="15.28515625" style="87" customWidth="1"/>
    <col min="5897" max="5897" width="18" style="87" customWidth="1"/>
    <col min="5898" max="6144" width="9.140625" style="87"/>
    <col min="6145" max="6145" width="9.42578125" style="87" customWidth="1"/>
    <col min="6146" max="6146" width="11.28515625" style="87" customWidth="1"/>
    <col min="6147" max="6147" width="81.7109375" style="87" customWidth="1"/>
    <col min="6148" max="6148" width="19.140625" style="87" customWidth="1"/>
    <col min="6149" max="6149" width="15.28515625" style="87" customWidth="1"/>
    <col min="6150" max="6150" width="17.140625" style="87" customWidth="1"/>
    <col min="6151" max="6151" width="18.42578125" style="87" customWidth="1"/>
    <col min="6152" max="6152" width="15.28515625" style="87" customWidth="1"/>
    <col min="6153" max="6153" width="18" style="87" customWidth="1"/>
    <col min="6154" max="6400" width="9.140625" style="87"/>
    <col min="6401" max="6401" width="9.42578125" style="87" customWidth="1"/>
    <col min="6402" max="6402" width="11.28515625" style="87" customWidth="1"/>
    <col min="6403" max="6403" width="81.7109375" style="87" customWidth="1"/>
    <col min="6404" max="6404" width="19.140625" style="87" customWidth="1"/>
    <col min="6405" max="6405" width="15.28515625" style="87" customWidth="1"/>
    <col min="6406" max="6406" width="17.140625" style="87" customWidth="1"/>
    <col min="6407" max="6407" width="18.42578125" style="87" customWidth="1"/>
    <col min="6408" max="6408" width="15.28515625" style="87" customWidth="1"/>
    <col min="6409" max="6409" width="18" style="87" customWidth="1"/>
    <col min="6410" max="6656" width="9.140625" style="87"/>
    <col min="6657" max="6657" width="9.42578125" style="87" customWidth="1"/>
    <col min="6658" max="6658" width="11.28515625" style="87" customWidth="1"/>
    <col min="6659" max="6659" width="81.7109375" style="87" customWidth="1"/>
    <col min="6660" max="6660" width="19.140625" style="87" customWidth="1"/>
    <col min="6661" max="6661" width="15.28515625" style="87" customWidth="1"/>
    <col min="6662" max="6662" width="17.140625" style="87" customWidth="1"/>
    <col min="6663" max="6663" width="18.42578125" style="87" customWidth="1"/>
    <col min="6664" max="6664" width="15.28515625" style="87" customWidth="1"/>
    <col min="6665" max="6665" width="18" style="87" customWidth="1"/>
    <col min="6666" max="6912" width="9.140625" style="87"/>
    <col min="6913" max="6913" width="9.42578125" style="87" customWidth="1"/>
    <col min="6914" max="6914" width="11.28515625" style="87" customWidth="1"/>
    <col min="6915" max="6915" width="81.7109375" style="87" customWidth="1"/>
    <col min="6916" max="6916" width="19.140625" style="87" customWidth="1"/>
    <col min="6917" max="6917" width="15.28515625" style="87" customWidth="1"/>
    <col min="6918" max="6918" width="17.140625" style="87" customWidth="1"/>
    <col min="6919" max="6919" width="18.42578125" style="87" customWidth="1"/>
    <col min="6920" max="6920" width="15.28515625" style="87" customWidth="1"/>
    <col min="6921" max="6921" width="18" style="87" customWidth="1"/>
    <col min="6922" max="7168" width="9.140625" style="87"/>
    <col min="7169" max="7169" width="9.42578125" style="87" customWidth="1"/>
    <col min="7170" max="7170" width="11.28515625" style="87" customWidth="1"/>
    <col min="7171" max="7171" width="81.7109375" style="87" customWidth="1"/>
    <col min="7172" max="7172" width="19.140625" style="87" customWidth="1"/>
    <col min="7173" max="7173" width="15.28515625" style="87" customWidth="1"/>
    <col min="7174" max="7174" width="17.140625" style="87" customWidth="1"/>
    <col min="7175" max="7175" width="18.42578125" style="87" customWidth="1"/>
    <col min="7176" max="7176" width="15.28515625" style="87" customWidth="1"/>
    <col min="7177" max="7177" width="18" style="87" customWidth="1"/>
    <col min="7178" max="7424" width="9.140625" style="87"/>
    <col min="7425" max="7425" width="9.42578125" style="87" customWidth="1"/>
    <col min="7426" max="7426" width="11.28515625" style="87" customWidth="1"/>
    <col min="7427" max="7427" width="81.7109375" style="87" customWidth="1"/>
    <col min="7428" max="7428" width="19.140625" style="87" customWidth="1"/>
    <col min="7429" max="7429" width="15.28515625" style="87" customWidth="1"/>
    <col min="7430" max="7430" width="17.140625" style="87" customWidth="1"/>
    <col min="7431" max="7431" width="18.42578125" style="87" customWidth="1"/>
    <col min="7432" max="7432" width="15.28515625" style="87" customWidth="1"/>
    <col min="7433" max="7433" width="18" style="87" customWidth="1"/>
    <col min="7434" max="7680" width="9.140625" style="87"/>
    <col min="7681" max="7681" width="9.42578125" style="87" customWidth="1"/>
    <col min="7682" max="7682" width="11.28515625" style="87" customWidth="1"/>
    <col min="7683" max="7683" width="81.7109375" style="87" customWidth="1"/>
    <col min="7684" max="7684" width="19.140625" style="87" customWidth="1"/>
    <col min="7685" max="7685" width="15.28515625" style="87" customWidth="1"/>
    <col min="7686" max="7686" width="17.140625" style="87" customWidth="1"/>
    <col min="7687" max="7687" width="18.42578125" style="87" customWidth="1"/>
    <col min="7688" max="7688" width="15.28515625" style="87" customWidth="1"/>
    <col min="7689" max="7689" width="18" style="87" customWidth="1"/>
    <col min="7690" max="7936" width="9.140625" style="87"/>
    <col min="7937" max="7937" width="9.42578125" style="87" customWidth="1"/>
    <col min="7938" max="7938" width="11.28515625" style="87" customWidth="1"/>
    <col min="7939" max="7939" width="81.7109375" style="87" customWidth="1"/>
    <col min="7940" max="7940" width="19.140625" style="87" customWidth="1"/>
    <col min="7941" max="7941" width="15.28515625" style="87" customWidth="1"/>
    <col min="7942" max="7942" width="17.140625" style="87" customWidth="1"/>
    <col min="7943" max="7943" width="18.42578125" style="87" customWidth="1"/>
    <col min="7944" max="7944" width="15.28515625" style="87" customWidth="1"/>
    <col min="7945" max="7945" width="18" style="87" customWidth="1"/>
    <col min="7946" max="8192" width="9.140625" style="87"/>
    <col min="8193" max="8193" width="9.42578125" style="87" customWidth="1"/>
    <col min="8194" max="8194" width="11.28515625" style="87" customWidth="1"/>
    <col min="8195" max="8195" width="81.7109375" style="87" customWidth="1"/>
    <col min="8196" max="8196" width="19.140625" style="87" customWidth="1"/>
    <col min="8197" max="8197" width="15.28515625" style="87" customWidth="1"/>
    <col min="8198" max="8198" width="17.140625" style="87" customWidth="1"/>
    <col min="8199" max="8199" width="18.42578125" style="87" customWidth="1"/>
    <col min="8200" max="8200" width="15.28515625" style="87" customWidth="1"/>
    <col min="8201" max="8201" width="18" style="87" customWidth="1"/>
    <col min="8202" max="8448" width="9.140625" style="87"/>
    <col min="8449" max="8449" width="9.42578125" style="87" customWidth="1"/>
    <col min="8450" max="8450" width="11.28515625" style="87" customWidth="1"/>
    <col min="8451" max="8451" width="81.7109375" style="87" customWidth="1"/>
    <col min="8452" max="8452" width="19.140625" style="87" customWidth="1"/>
    <col min="8453" max="8453" width="15.28515625" style="87" customWidth="1"/>
    <col min="8454" max="8454" width="17.140625" style="87" customWidth="1"/>
    <col min="8455" max="8455" width="18.42578125" style="87" customWidth="1"/>
    <col min="8456" max="8456" width="15.28515625" style="87" customWidth="1"/>
    <col min="8457" max="8457" width="18" style="87" customWidth="1"/>
    <col min="8458" max="8704" width="9.140625" style="87"/>
    <col min="8705" max="8705" width="9.42578125" style="87" customWidth="1"/>
    <col min="8706" max="8706" width="11.28515625" style="87" customWidth="1"/>
    <col min="8707" max="8707" width="81.7109375" style="87" customWidth="1"/>
    <col min="8708" max="8708" width="19.140625" style="87" customWidth="1"/>
    <col min="8709" max="8709" width="15.28515625" style="87" customWidth="1"/>
    <col min="8710" max="8710" width="17.140625" style="87" customWidth="1"/>
    <col min="8711" max="8711" width="18.42578125" style="87" customWidth="1"/>
    <col min="8712" max="8712" width="15.28515625" style="87" customWidth="1"/>
    <col min="8713" max="8713" width="18" style="87" customWidth="1"/>
    <col min="8714" max="8960" width="9.140625" style="87"/>
    <col min="8961" max="8961" width="9.42578125" style="87" customWidth="1"/>
    <col min="8962" max="8962" width="11.28515625" style="87" customWidth="1"/>
    <col min="8963" max="8963" width="81.7109375" style="87" customWidth="1"/>
    <col min="8964" max="8964" width="19.140625" style="87" customWidth="1"/>
    <col min="8965" max="8965" width="15.28515625" style="87" customWidth="1"/>
    <col min="8966" max="8966" width="17.140625" style="87" customWidth="1"/>
    <col min="8967" max="8967" width="18.42578125" style="87" customWidth="1"/>
    <col min="8968" max="8968" width="15.28515625" style="87" customWidth="1"/>
    <col min="8969" max="8969" width="18" style="87" customWidth="1"/>
    <col min="8970" max="9216" width="9.140625" style="87"/>
    <col min="9217" max="9217" width="9.42578125" style="87" customWidth="1"/>
    <col min="9218" max="9218" width="11.28515625" style="87" customWidth="1"/>
    <col min="9219" max="9219" width="81.7109375" style="87" customWidth="1"/>
    <col min="9220" max="9220" width="19.140625" style="87" customWidth="1"/>
    <col min="9221" max="9221" width="15.28515625" style="87" customWidth="1"/>
    <col min="9222" max="9222" width="17.140625" style="87" customWidth="1"/>
    <col min="9223" max="9223" width="18.42578125" style="87" customWidth="1"/>
    <col min="9224" max="9224" width="15.28515625" style="87" customWidth="1"/>
    <col min="9225" max="9225" width="18" style="87" customWidth="1"/>
    <col min="9226" max="9472" width="9.140625" style="87"/>
    <col min="9473" max="9473" width="9.42578125" style="87" customWidth="1"/>
    <col min="9474" max="9474" width="11.28515625" style="87" customWidth="1"/>
    <col min="9475" max="9475" width="81.7109375" style="87" customWidth="1"/>
    <col min="9476" max="9476" width="19.140625" style="87" customWidth="1"/>
    <col min="9477" max="9477" width="15.28515625" style="87" customWidth="1"/>
    <col min="9478" max="9478" width="17.140625" style="87" customWidth="1"/>
    <col min="9479" max="9479" width="18.42578125" style="87" customWidth="1"/>
    <col min="9480" max="9480" width="15.28515625" style="87" customWidth="1"/>
    <col min="9481" max="9481" width="18" style="87" customWidth="1"/>
    <col min="9482" max="9728" width="9.140625" style="87"/>
    <col min="9729" max="9729" width="9.42578125" style="87" customWidth="1"/>
    <col min="9730" max="9730" width="11.28515625" style="87" customWidth="1"/>
    <col min="9731" max="9731" width="81.7109375" style="87" customWidth="1"/>
    <col min="9732" max="9732" width="19.140625" style="87" customWidth="1"/>
    <col min="9733" max="9733" width="15.28515625" style="87" customWidth="1"/>
    <col min="9734" max="9734" width="17.140625" style="87" customWidth="1"/>
    <col min="9735" max="9735" width="18.42578125" style="87" customWidth="1"/>
    <col min="9736" max="9736" width="15.28515625" style="87" customWidth="1"/>
    <col min="9737" max="9737" width="18" style="87" customWidth="1"/>
    <col min="9738" max="9984" width="9.140625" style="87"/>
    <col min="9985" max="9985" width="9.42578125" style="87" customWidth="1"/>
    <col min="9986" max="9986" width="11.28515625" style="87" customWidth="1"/>
    <col min="9987" max="9987" width="81.7109375" style="87" customWidth="1"/>
    <col min="9988" max="9988" width="19.140625" style="87" customWidth="1"/>
    <col min="9989" max="9989" width="15.28515625" style="87" customWidth="1"/>
    <col min="9990" max="9990" width="17.140625" style="87" customWidth="1"/>
    <col min="9991" max="9991" width="18.42578125" style="87" customWidth="1"/>
    <col min="9992" max="9992" width="15.28515625" style="87" customWidth="1"/>
    <col min="9993" max="9993" width="18" style="87" customWidth="1"/>
    <col min="9994" max="10240" width="9.140625" style="87"/>
    <col min="10241" max="10241" width="9.42578125" style="87" customWidth="1"/>
    <col min="10242" max="10242" width="11.28515625" style="87" customWidth="1"/>
    <col min="10243" max="10243" width="81.7109375" style="87" customWidth="1"/>
    <col min="10244" max="10244" width="19.140625" style="87" customWidth="1"/>
    <col min="10245" max="10245" width="15.28515625" style="87" customWidth="1"/>
    <col min="10246" max="10246" width="17.140625" style="87" customWidth="1"/>
    <col min="10247" max="10247" width="18.42578125" style="87" customWidth="1"/>
    <col min="10248" max="10248" width="15.28515625" style="87" customWidth="1"/>
    <col min="10249" max="10249" width="18" style="87" customWidth="1"/>
    <col min="10250" max="10496" width="9.140625" style="87"/>
    <col min="10497" max="10497" width="9.42578125" style="87" customWidth="1"/>
    <col min="10498" max="10498" width="11.28515625" style="87" customWidth="1"/>
    <col min="10499" max="10499" width="81.7109375" style="87" customWidth="1"/>
    <col min="10500" max="10500" width="19.140625" style="87" customWidth="1"/>
    <col min="10501" max="10501" width="15.28515625" style="87" customWidth="1"/>
    <col min="10502" max="10502" width="17.140625" style="87" customWidth="1"/>
    <col min="10503" max="10503" width="18.42578125" style="87" customWidth="1"/>
    <col min="10504" max="10504" width="15.28515625" style="87" customWidth="1"/>
    <col min="10505" max="10505" width="18" style="87" customWidth="1"/>
    <col min="10506" max="10752" width="9.140625" style="87"/>
    <col min="10753" max="10753" width="9.42578125" style="87" customWidth="1"/>
    <col min="10754" max="10754" width="11.28515625" style="87" customWidth="1"/>
    <col min="10755" max="10755" width="81.7109375" style="87" customWidth="1"/>
    <col min="10756" max="10756" width="19.140625" style="87" customWidth="1"/>
    <col min="10757" max="10757" width="15.28515625" style="87" customWidth="1"/>
    <col min="10758" max="10758" width="17.140625" style="87" customWidth="1"/>
    <col min="10759" max="10759" width="18.42578125" style="87" customWidth="1"/>
    <col min="10760" max="10760" width="15.28515625" style="87" customWidth="1"/>
    <col min="10761" max="10761" width="18" style="87" customWidth="1"/>
    <col min="10762" max="11008" width="9.140625" style="87"/>
    <col min="11009" max="11009" width="9.42578125" style="87" customWidth="1"/>
    <col min="11010" max="11010" width="11.28515625" style="87" customWidth="1"/>
    <col min="11011" max="11011" width="81.7109375" style="87" customWidth="1"/>
    <col min="11012" max="11012" width="19.140625" style="87" customWidth="1"/>
    <col min="11013" max="11013" width="15.28515625" style="87" customWidth="1"/>
    <col min="11014" max="11014" width="17.140625" style="87" customWidth="1"/>
    <col min="11015" max="11015" width="18.42578125" style="87" customWidth="1"/>
    <col min="11016" max="11016" width="15.28515625" style="87" customWidth="1"/>
    <col min="11017" max="11017" width="18" style="87" customWidth="1"/>
    <col min="11018" max="11264" width="9.140625" style="87"/>
    <col min="11265" max="11265" width="9.42578125" style="87" customWidth="1"/>
    <col min="11266" max="11266" width="11.28515625" style="87" customWidth="1"/>
    <col min="11267" max="11267" width="81.7109375" style="87" customWidth="1"/>
    <col min="11268" max="11268" width="19.140625" style="87" customWidth="1"/>
    <col min="11269" max="11269" width="15.28515625" style="87" customWidth="1"/>
    <col min="11270" max="11270" width="17.140625" style="87" customWidth="1"/>
    <col min="11271" max="11271" width="18.42578125" style="87" customWidth="1"/>
    <col min="11272" max="11272" width="15.28515625" style="87" customWidth="1"/>
    <col min="11273" max="11273" width="18" style="87" customWidth="1"/>
    <col min="11274" max="11520" width="9.140625" style="87"/>
    <col min="11521" max="11521" width="9.42578125" style="87" customWidth="1"/>
    <col min="11522" max="11522" width="11.28515625" style="87" customWidth="1"/>
    <col min="11523" max="11523" width="81.7109375" style="87" customWidth="1"/>
    <col min="11524" max="11524" width="19.140625" style="87" customWidth="1"/>
    <col min="11525" max="11525" width="15.28515625" style="87" customWidth="1"/>
    <col min="11526" max="11526" width="17.140625" style="87" customWidth="1"/>
    <col min="11527" max="11527" width="18.42578125" style="87" customWidth="1"/>
    <col min="11528" max="11528" width="15.28515625" style="87" customWidth="1"/>
    <col min="11529" max="11529" width="18" style="87" customWidth="1"/>
    <col min="11530" max="11776" width="9.140625" style="87"/>
    <col min="11777" max="11777" width="9.42578125" style="87" customWidth="1"/>
    <col min="11778" max="11778" width="11.28515625" style="87" customWidth="1"/>
    <col min="11779" max="11779" width="81.7109375" style="87" customWidth="1"/>
    <col min="11780" max="11780" width="19.140625" style="87" customWidth="1"/>
    <col min="11781" max="11781" width="15.28515625" style="87" customWidth="1"/>
    <col min="11782" max="11782" width="17.140625" style="87" customWidth="1"/>
    <col min="11783" max="11783" width="18.42578125" style="87" customWidth="1"/>
    <col min="11784" max="11784" width="15.28515625" style="87" customWidth="1"/>
    <col min="11785" max="11785" width="18" style="87" customWidth="1"/>
    <col min="11786" max="12032" width="9.140625" style="87"/>
    <col min="12033" max="12033" width="9.42578125" style="87" customWidth="1"/>
    <col min="12034" max="12034" width="11.28515625" style="87" customWidth="1"/>
    <col min="12035" max="12035" width="81.7109375" style="87" customWidth="1"/>
    <col min="12036" max="12036" width="19.140625" style="87" customWidth="1"/>
    <col min="12037" max="12037" width="15.28515625" style="87" customWidth="1"/>
    <col min="12038" max="12038" width="17.140625" style="87" customWidth="1"/>
    <col min="12039" max="12039" width="18.42578125" style="87" customWidth="1"/>
    <col min="12040" max="12040" width="15.28515625" style="87" customWidth="1"/>
    <col min="12041" max="12041" width="18" style="87" customWidth="1"/>
    <col min="12042" max="12288" width="9.140625" style="87"/>
    <col min="12289" max="12289" width="9.42578125" style="87" customWidth="1"/>
    <col min="12290" max="12290" width="11.28515625" style="87" customWidth="1"/>
    <col min="12291" max="12291" width="81.7109375" style="87" customWidth="1"/>
    <col min="12292" max="12292" width="19.140625" style="87" customWidth="1"/>
    <col min="12293" max="12293" width="15.28515625" style="87" customWidth="1"/>
    <col min="12294" max="12294" width="17.140625" style="87" customWidth="1"/>
    <col min="12295" max="12295" width="18.42578125" style="87" customWidth="1"/>
    <col min="12296" max="12296" width="15.28515625" style="87" customWidth="1"/>
    <col min="12297" max="12297" width="18" style="87" customWidth="1"/>
    <col min="12298" max="12544" width="9.140625" style="87"/>
    <col min="12545" max="12545" width="9.42578125" style="87" customWidth="1"/>
    <col min="12546" max="12546" width="11.28515625" style="87" customWidth="1"/>
    <col min="12547" max="12547" width="81.7109375" style="87" customWidth="1"/>
    <col min="12548" max="12548" width="19.140625" style="87" customWidth="1"/>
    <col min="12549" max="12549" width="15.28515625" style="87" customWidth="1"/>
    <col min="12550" max="12550" width="17.140625" style="87" customWidth="1"/>
    <col min="12551" max="12551" width="18.42578125" style="87" customWidth="1"/>
    <col min="12552" max="12552" width="15.28515625" style="87" customWidth="1"/>
    <col min="12553" max="12553" width="18" style="87" customWidth="1"/>
    <col min="12554" max="12800" width="9.140625" style="87"/>
    <col min="12801" max="12801" width="9.42578125" style="87" customWidth="1"/>
    <col min="12802" max="12802" width="11.28515625" style="87" customWidth="1"/>
    <col min="12803" max="12803" width="81.7109375" style="87" customWidth="1"/>
    <col min="12804" max="12804" width="19.140625" style="87" customWidth="1"/>
    <col min="12805" max="12805" width="15.28515625" style="87" customWidth="1"/>
    <col min="12806" max="12806" width="17.140625" style="87" customWidth="1"/>
    <col min="12807" max="12807" width="18.42578125" style="87" customWidth="1"/>
    <col min="12808" max="12808" width="15.28515625" style="87" customWidth="1"/>
    <col min="12809" max="12809" width="18" style="87" customWidth="1"/>
    <col min="12810" max="13056" width="9.140625" style="87"/>
    <col min="13057" max="13057" width="9.42578125" style="87" customWidth="1"/>
    <col min="13058" max="13058" width="11.28515625" style="87" customWidth="1"/>
    <col min="13059" max="13059" width="81.7109375" style="87" customWidth="1"/>
    <col min="13060" max="13060" width="19.140625" style="87" customWidth="1"/>
    <col min="13061" max="13061" width="15.28515625" style="87" customWidth="1"/>
    <col min="13062" max="13062" width="17.140625" style="87" customWidth="1"/>
    <col min="13063" max="13063" width="18.42578125" style="87" customWidth="1"/>
    <col min="13064" max="13064" width="15.28515625" style="87" customWidth="1"/>
    <col min="13065" max="13065" width="18" style="87" customWidth="1"/>
    <col min="13066" max="13312" width="9.140625" style="87"/>
    <col min="13313" max="13313" width="9.42578125" style="87" customWidth="1"/>
    <col min="13314" max="13314" width="11.28515625" style="87" customWidth="1"/>
    <col min="13315" max="13315" width="81.7109375" style="87" customWidth="1"/>
    <col min="13316" max="13316" width="19.140625" style="87" customWidth="1"/>
    <col min="13317" max="13317" width="15.28515625" style="87" customWidth="1"/>
    <col min="13318" max="13318" width="17.140625" style="87" customWidth="1"/>
    <col min="13319" max="13319" width="18.42578125" style="87" customWidth="1"/>
    <col min="13320" max="13320" width="15.28515625" style="87" customWidth="1"/>
    <col min="13321" max="13321" width="18" style="87" customWidth="1"/>
    <col min="13322" max="13568" width="9.140625" style="87"/>
    <col min="13569" max="13569" width="9.42578125" style="87" customWidth="1"/>
    <col min="13570" max="13570" width="11.28515625" style="87" customWidth="1"/>
    <col min="13571" max="13571" width="81.7109375" style="87" customWidth="1"/>
    <col min="13572" max="13572" width="19.140625" style="87" customWidth="1"/>
    <col min="13573" max="13573" width="15.28515625" style="87" customWidth="1"/>
    <col min="13574" max="13574" width="17.140625" style="87" customWidth="1"/>
    <col min="13575" max="13575" width="18.42578125" style="87" customWidth="1"/>
    <col min="13576" max="13576" width="15.28515625" style="87" customWidth="1"/>
    <col min="13577" max="13577" width="18" style="87" customWidth="1"/>
    <col min="13578" max="13824" width="9.140625" style="87"/>
    <col min="13825" max="13825" width="9.42578125" style="87" customWidth="1"/>
    <col min="13826" max="13826" width="11.28515625" style="87" customWidth="1"/>
    <col min="13827" max="13827" width="81.7109375" style="87" customWidth="1"/>
    <col min="13828" max="13828" width="19.140625" style="87" customWidth="1"/>
    <col min="13829" max="13829" width="15.28515625" style="87" customWidth="1"/>
    <col min="13830" max="13830" width="17.140625" style="87" customWidth="1"/>
    <col min="13831" max="13831" width="18.42578125" style="87" customWidth="1"/>
    <col min="13832" max="13832" width="15.28515625" style="87" customWidth="1"/>
    <col min="13833" max="13833" width="18" style="87" customWidth="1"/>
    <col min="13834" max="14080" width="9.140625" style="87"/>
    <col min="14081" max="14081" width="9.42578125" style="87" customWidth="1"/>
    <col min="14082" max="14082" width="11.28515625" style="87" customWidth="1"/>
    <col min="14083" max="14083" width="81.7109375" style="87" customWidth="1"/>
    <col min="14084" max="14084" width="19.140625" style="87" customWidth="1"/>
    <col min="14085" max="14085" width="15.28515625" style="87" customWidth="1"/>
    <col min="14086" max="14086" width="17.140625" style="87" customWidth="1"/>
    <col min="14087" max="14087" width="18.42578125" style="87" customWidth="1"/>
    <col min="14088" max="14088" width="15.28515625" style="87" customWidth="1"/>
    <col min="14089" max="14089" width="18" style="87" customWidth="1"/>
    <col min="14090" max="14336" width="9.140625" style="87"/>
    <col min="14337" max="14337" width="9.42578125" style="87" customWidth="1"/>
    <col min="14338" max="14338" width="11.28515625" style="87" customWidth="1"/>
    <col min="14339" max="14339" width="81.7109375" style="87" customWidth="1"/>
    <col min="14340" max="14340" width="19.140625" style="87" customWidth="1"/>
    <col min="14341" max="14341" width="15.28515625" style="87" customWidth="1"/>
    <col min="14342" max="14342" width="17.140625" style="87" customWidth="1"/>
    <col min="14343" max="14343" width="18.42578125" style="87" customWidth="1"/>
    <col min="14344" max="14344" width="15.28515625" style="87" customWidth="1"/>
    <col min="14345" max="14345" width="18" style="87" customWidth="1"/>
    <col min="14346" max="14592" width="9.140625" style="87"/>
    <col min="14593" max="14593" width="9.42578125" style="87" customWidth="1"/>
    <col min="14594" max="14594" width="11.28515625" style="87" customWidth="1"/>
    <col min="14595" max="14595" width="81.7109375" style="87" customWidth="1"/>
    <col min="14596" max="14596" width="19.140625" style="87" customWidth="1"/>
    <col min="14597" max="14597" width="15.28515625" style="87" customWidth="1"/>
    <col min="14598" max="14598" width="17.140625" style="87" customWidth="1"/>
    <col min="14599" max="14599" width="18.42578125" style="87" customWidth="1"/>
    <col min="14600" max="14600" width="15.28515625" style="87" customWidth="1"/>
    <col min="14601" max="14601" width="18" style="87" customWidth="1"/>
    <col min="14602" max="14848" width="9.140625" style="87"/>
    <col min="14849" max="14849" width="9.42578125" style="87" customWidth="1"/>
    <col min="14850" max="14850" width="11.28515625" style="87" customWidth="1"/>
    <col min="14851" max="14851" width="81.7109375" style="87" customWidth="1"/>
    <col min="14852" max="14852" width="19.140625" style="87" customWidth="1"/>
    <col min="14853" max="14853" width="15.28515625" style="87" customWidth="1"/>
    <col min="14854" max="14854" width="17.140625" style="87" customWidth="1"/>
    <col min="14855" max="14855" width="18.42578125" style="87" customWidth="1"/>
    <col min="14856" max="14856" width="15.28515625" style="87" customWidth="1"/>
    <col min="14857" max="14857" width="18" style="87" customWidth="1"/>
    <col min="14858" max="15104" width="9.140625" style="87"/>
    <col min="15105" max="15105" width="9.42578125" style="87" customWidth="1"/>
    <col min="15106" max="15106" width="11.28515625" style="87" customWidth="1"/>
    <col min="15107" max="15107" width="81.7109375" style="87" customWidth="1"/>
    <col min="15108" max="15108" width="19.140625" style="87" customWidth="1"/>
    <col min="15109" max="15109" width="15.28515625" style="87" customWidth="1"/>
    <col min="15110" max="15110" width="17.140625" style="87" customWidth="1"/>
    <col min="15111" max="15111" width="18.42578125" style="87" customWidth="1"/>
    <col min="15112" max="15112" width="15.28515625" style="87" customWidth="1"/>
    <col min="15113" max="15113" width="18" style="87" customWidth="1"/>
    <col min="15114" max="15360" width="9.140625" style="87"/>
    <col min="15361" max="15361" width="9.42578125" style="87" customWidth="1"/>
    <col min="15362" max="15362" width="11.28515625" style="87" customWidth="1"/>
    <col min="15363" max="15363" width="81.7109375" style="87" customWidth="1"/>
    <col min="15364" max="15364" width="19.140625" style="87" customWidth="1"/>
    <col min="15365" max="15365" width="15.28515625" style="87" customWidth="1"/>
    <col min="15366" max="15366" width="17.140625" style="87" customWidth="1"/>
    <col min="15367" max="15367" width="18.42578125" style="87" customWidth="1"/>
    <col min="15368" max="15368" width="15.28515625" style="87" customWidth="1"/>
    <col min="15369" max="15369" width="18" style="87" customWidth="1"/>
    <col min="15370" max="15616" width="9.140625" style="87"/>
    <col min="15617" max="15617" width="9.42578125" style="87" customWidth="1"/>
    <col min="15618" max="15618" width="11.28515625" style="87" customWidth="1"/>
    <col min="15619" max="15619" width="81.7109375" style="87" customWidth="1"/>
    <col min="15620" max="15620" width="19.140625" style="87" customWidth="1"/>
    <col min="15621" max="15621" width="15.28515625" style="87" customWidth="1"/>
    <col min="15622" max="15622" width="17.140625" style="87" customWidth="1"/>
    <col min="15623" max="15623" width="18.42578125" style="87" customWidth="1"/>
    <col min="15624" max="15624" width="15.28515625" style="87" customWidth="1"/>
    <col min="15625" max="15625" width="18" style="87" customWidth="1"/>
    <col min="15626" max="15872" width="9.140625" style="87"/>
    <col min="15873" max="15873" width="9.42578125" style="87" customWidth="1"/>
    <col min="15874" max="15874" width="11.28515625" style="87" customWidth="1"/>
    <col min="15875" max="15875" width="81.7109375" style="87" customWidth="1"/>
    <col min="15876" max="15876" width="19.140625" style="87" customWidth="1"/>
    <col min="15877" max="15877" width="15.28515625" style="87" customWidth="1"/>
    <col min="15878" max="15878" width="17.140625" style="87" customWidth="1"/>
    <col min="15879" max="15879" width="18.42578125" style="87" customWidth="1"/>
    <col min="15880" max="15880" width="15.28515625" style="87" customWidth="1"/>
    <col min="15881" max="15881" width="18" style="87" customWidth="1"/>
    <col min="15882" max="16128" width="9.140625" style="87"/>
    <col min="16129" max="16129" width="9.42578125" style="87" customWidth="1"/>
    <col min="16130" max="16130" width="11.28515625" style="87" customWidth="1"/>
    <col min="16131" max="16131" width="81.7109375" style="87" customWidth="1"/>
    <col min="16132" max="16132" width="19.140625" style="87" customWidth="1"/>
    <col min="16133" max="16133" width="15.28515625" style="87" customWidth="1"/>
    <col min="16134" max="16134" width="17.140625" style="87" customWidth="1"/>
    <col min="16135" max="16135" width="18.42578125" style="87" customWidth="1"/>
    <col min="16136" max="16136" width="15.28515625" style="87" customWidth="1"/>
    <col min="16137" max="16137" width="18" style="87" customWidth="1"/>
    <col min="16138" max="16384" width="9.140625" style="87"/>
  </cols>
  <sheetData>
    <row r="1" spans="1:12" ht="40.5" customHeight="1" x14ac:dyDescent="0.2">
      <c r="A1" s="336" t="s">
        <v>497</v>
      </c>
      <c r="B1" s="336"/>
      <c r="C1" s="336"/>
      <c r="D1" s="336"/>
      <c r="E1" s="336"/>
      <c r="F1" s="336"/>
      <c r="G1" s="336"/>
      <c r="H1" s="336"/>
      <c r="I1" s="336"/>
      <c r="J1" s="88"/>
      <c r="K1" s="89"/>
      <c r="L1" s="89"/>
    </row>
    <row r="2" spans="1:12" ht="48" customHeight="1" thickBot="1" x14ac:dyDescent="0.25">
      <c r="A2" s="337" t="s">
        <v>91</v>
      </c>
      <c r="B2" s="337"/>
      <c r="C2" s="337"/>
      <c r="D2" s="337"/>
      <c r="E2" s="337"/>
      <c r="F2" s="337"/>
      <c r="G2" s="337"/>
      <c r="H2" s="337"/>
      <c r="I2" s="337"/>
    </row>
    <row r="3" spans="1:12" ht="24" customHeight="1" thickTop="1" x14ac:dyDescent="0.2">
      <c r="A3" s="338" t="s">
        <v>92</v>
      </c>
      <c r="B3" s="340" t="s">
        <v>93</v>
      </c>
      <c r="C3" s="340" t="s">
        <v>94</v>
      </c>
      <c r="D3" s="342" t="s">
        <v>95</v>
      </c>
      <c r="E3" s="344" t="s">
        <v>96</v>
      </c>
      <c r="F3" s="346" t="s">
        <v>97</v>
      </c>
      <c r="G3" s="348" t="s">
        <v>98</v>
      </c>
      <c r="H3" s="344" t="s">
        <v>96</v>
      </c>
      <c r="I3" s="334" t="s">
        <v>97</v>
      </c>
    </row>
    <row r="4" spans="1:12" ht="63" customHeight="1" x14ac:dyDescent="0.2">
      <c r="A4" s="339"/>
      <c r="B4" s="341"/>
      <c r="C4" s="341"/>
      <c r="D4" s="343"/>
      <c r="E4" s="345"/>
      <c r="F4" s="347"/>
      <c r="G4" s="349"/>
      <c r="H4" s="345"/>
      <c r="I4" s="335"/>
    </row>
    <row r="5" spans="1:12" ht="15.75" customHeight="1" x14ac:dyDescent="0.2">
      <c r="A5" s="90">
        <v>1</v>
      </c>
      <c r="B5" s="91">
        <v>2</v>
      </c>
      <c r="C5" s="91">
        <v>3</v>
      </c>
      <c r="D5" s="91">
        <v>4</v>
      </c>
      <c r="E5" s="92">
        <v>5</v>
      </c>
      <c r="F5" s="91">
        <v>7</v>
      </c>
      <c r="G5" s="91">
        <v>8</v>
      </c>
      <c r="H5" s="91">
        <v>9</v>
      </c>
      <c r="I5" s="93">
        <v>10</v>
      </c>
    </row>
    <row r="6" spans="1:12" ht="17.25" customHeight="1" x14ac:dyDescent="0.2">
      <c r="A6" s="94">
        <v>600</v>
      </c>
      <c r="B6" s="95"/>
      <c r="C6" s="95" t="s">
        <v>99</v>
      </c>
      <c r="D6" s="96">
        <f>D7+D9</f>
        <v>1847635</v>
      </c>
      <c r="E6" s="97">
        <f>E7+E9</f>
        <v>80000</v>
      </c>
      <c r="F6" s="96">
        <f>F7+F9</f>
        <v>1927635</v>
      </c>
      <c r="G6" s="96">
        <f>G7</f>
        <v>0</v>
      </c>
      <c r="H6" s="96">
        <f>H7</f>
        <v>0</v>
      </c>
      <c r="I6" s="98">
        <f>I7</f>
        <v>0</v>
      </c>
    </row>
    <row r="7" spans="1:12" ht="21.75" customHeight="1" x14ac:dyDescent="0.2">
      <c r="A7" s="99"/>
      <c r="B7" s="100">
        <v>60004</v>
      </c>
      <c r="C7" s="101" t="s">
        <v>0</v>
      </c>
      <c r="D7" s="102">
        <f>D8</f>
        <v>1497635</v>
      </c>
      <c r="E7" s="103">
        <f>E8</f>
        <v>80000</v>
      </c>
      <c r="F7" s="102">
        <f>F8</f>
        <v>1577635</v>
      </c>
      <c r="G7" s="100"/>
      <c r="H7" s="100"/>
      <c r="I7" s="104"/>
    </row>
    <row r="8" spans="1:12" ht="32.25" customHeight="1" x14ac:dyDescent="0.2">
      <c r="A8" s="99"/>
      <c r="B8" s="100"/>
      <c r="C8" s="105" t="s">
        <v>100</v>
      </c>
      <c r="D8" s="106">
        <v>1497635</v>
      </c>
      <c r="E8" s="107">
        <v>80000</v>
      </c>
      <c r="F8" s="108">
        <f>D8+E8</f>
        <v>1577635</v>
      </c>
      <c r="G8" s="100"/>
      <c r="H8" s="100"/>
      <c r="I8" s="109"/>
    </row>
    <row r="9" spans="1:12" ht="50.25" customHeight="1" x14ac:dyDescent="0.2">
      <c r="A9" s="99"/>
      <c r="B9" s="110">
        <v>60018</v>
      </c>
      <c r="C9" s="111" t="s">
        <v>101</v>
      </c>
      <c r="D9" s="112">
        <f>D10</f>
        <v>350000</v>
      </c>
      <c r="E9" s="112">
        <f>E10</f>
        <v>0</v>
      </c>
      <c r="F9" s="112">
        <f>F10</f>
        <v>350000</v>
      </c>
      <c r="G9" s="103"/>
      <c r="H9" s="113"/>
      <c r="I9" s="114"/>
    </row>
    <row r="10" spans="1:12" ht="48.75" customHeight="1" x14ac:dyDescent="0.2">
      <c r="A10" s="99"/>
      <c r="B10" s="110"/>
      <c r="C10" s="115" t="s">
        <v>102</v>
      </c>
      <c r="D10" s="116">
        <v>350000</v>
      </c>
      <c r="E10" s="107">
        <v>0</v>
      </c>
      <c r="F10" s="107">
        <f>D10+E10</f>
        <v>350000</v>
      </c>
      <c r="G10" s="103"/>
      <c r="H10" s="113"/>
      <c r="I10" s="117"/>
    </row>
    <row r="11" spans="1:12" ht="21" customHeight="1" x14ac:dyDescent="0.2">
      <c r="A11" s="118">
        <v>630</v>
      </c>
      <c r="B11" s="119"/>
      <c r="C11" s="120" t="s">
        <v>103</v>
      </c>
      <c r="D11" s="121"/>
      <c r="E11" s="121"/>
      <c r="F11" s="121"/>
      <c r="G11" s="122">
        <f t="shared" ref="G11:I12" si="0">SUM(G12)</f>
        <v>48000</v>
      </c>
      <c r="H11" s="122">
        <f t="shared" si="0"/>
        <v>0</v>
      </c>
      <c r="I11" s="123">
        <f t="shared" si="0"/>
        <v>48000</v>
      </c>
    </row>
    <row r="12" spans="1:12" ht="24.75" customHeight="1" x14ac:dyDescent="0.2">
      <c r="A12" s="124"/>
      <c r="B12" s="125">
        <v>63003</v>
      </c>
      <c r="C12" s="126" t="s">
        <v>104</v>
      </c>
      <c r="D12" s="127"/>
      <c r="E12" s="128"/>
      <c r="F12" s="128"/>
      <c r="G12" s="129">
        <f t="shared" si="0"/>
        <v>48000</v>
      </c>
      <c r="H12" s="129">
        <f t="shared" si="0"/>
        <v>0</v>
      </c>
      <c r="I12" s="130">
        <f t="shared" si="0"/>
        <v>48000</v>
      </c>
    </row>
    <row r="13" spans="1:12" ht="32.25" customHeight="1" x14ac:dyDescent="0.2">
      <c r="A13" s="131"/>
      <c r="B13" s="132"/>
      <c r="C13" s="133" t="s">
        <v>105</v>
      </c>
      <c r="D13" s="134"/>
      <c r="E13" s="134"/>
      <c r="F13" s="134"/>
      <c r="G13" s="135">
        <v>48000</v>
      </c>
      <c r="H13" s="135">
        <v>0</v>
      </c>
      <c r="I13" s="136">
        <f>G13+H13</f>
        <v>48000</v>
      </c>
    </row>
    <row r="14" spans="1:12" ht="21.75" customHeight="1" x14ac:dyDescent="0.2">
      <c r="A14" s="118">
        <v>755</v>
      </c>
      <c r="B14" s="119"/>
      <c r="C14" s="137" t="s">
        <v>106</v>
      </c>
      <c r="D14" s="122"/>
      <c r="E14" s="122"/>
      <c r="F14" s="122"/>
      <c r="G14" s="138">
        <f>G15</f>
        <v>126060</v>
      </c>
      <c r="H14" s="138"/>
      <c r="I14" s="139">
        <f>I15</f>
        <v>126060</v>
      </c>
    </row>
    <row r="15" spans="1:12" ht="21.75" customHeight="1" x14ac:dyDescent="0.2">
      <c r="A15" s="131"/>
      <c r="B15" s="140">
        <v>75515</v>
      </c>
      <c r="C15" s="141" t="s">
        <v>107</v>
      </c>
      <c r="D15" s="129"/>
      <c r="E15" s="129"/>
      <c r="F15" s="129"/>
      <c r="G15" s="142">
        <f>G16</f>
        <v>126060</v>
      </c>
      <c r="H15" s="142"/>
      <c r="I15" s="130">
        <f>I16</f>
        <v>126060</v>
      </c>
    </row>
    <row r="16" spans="1:12" ht="33" customHeight="1" x14ac:dyDescent="0.2">
      <c r="A16" s="131"/>
      <c r="B16" s="132"/>
      <c r="C16" s="133" t="s">
        <v>108</v>
      </c>
      <c r="D16" s="134"/>
      <c r="E16" s="134"/>
      <c r="F16" s="134"/>
      <c r="G16" s="135">
        <v>126060</v>
      </c>
      <c r="H16" s="135"/>
      <c r="I16" s="136">
        <f>SUM(G16+H16)</f>
        <v>126060</v>
      </c>
    </row>
    <row r="17" spans="1:9" ht="18" customHeight="1" x14ac:dyDescent="0.2">
      <c r="A17" s="118">
        <v>801</v>
      </c>
      <c r="B17" s="119"/>
      <c r="C17" s="143" t="s">
        <v>109</v>
      </c>
      <c r="D17" s="122">
        <f>D24</f>
        <v>18860</v>
      </c>
      <c r="E17" s="122">
        <f>E24</f>
        <v>0</v>
      </c>
      <c r="F17" s="122">
        <f>F24</f>
        <v>18860</v>
      </c>
      <c r="G17" s="122">
        <f>G18+G20+G24</f>
        <v>260408</v>
      </c>
      <c r="H17" s="122">
        <f>H18+H20+H24</f>
        <v>0</v>
      </c>
      <c r="I17" s="139">
        <f>I18+I20+I24</f>
        <v>260408</v>
      </c>
    </row>
    <row r="18" spans="1:9" ht="28.5" customHeight="1" x14ac:dyDescent="0.2">
      <c r="A18" s="144"/>
      <c r="B18" s="140">
        <v>80116</v>
      </c>
      <c r="C18" s="126" t="s">
        <v>110</v>
      </c>
      <c r="D18" s="134"/>
      <c r="E18" s="134"/>
      <c r="F18" s="134"/>
      <c r="G18" s="129">
        <f>G19</f>
        <v>64139</v>
      </c>
      <c r="H18" s="129">
        <f>H19</f>
        <v>0</v>
      </c>
      <c r="I18" s="130">
        <f>I19</f>
        <v>64139</v>
      </c>
    </row>
    <row r="19" spans="1:9" ht="31.5" customHeight="1" x14ac:dyDescent="0.2">
      <c r="A19" s="144"/>
      <c r="B19" s="140"/>
      <c r="C19" s="145" t="s">
        <v>111</v>
      </c>
      <c r="D19" s="134"/>
      <c r="E19" s="134"/>
      <c r="F19" s="134"/>
      <c r="G19" s="135">
        <v>64139</v>
      </c>
      <c r="H19" s="135">
        <v>0</v>
      </c>
      <c r="I19" s="136">
        <f>G19+H19</f>
        <v>64139</v>
      </c>
    </row>
    <row r="20" spans="1:9" ht="18" customHeight="1" x14ac:dyDescent="0.2">
      <c r="A20" s="144"/>
      <c r="B20" s="140">
        <v>80120</v>
      </c>
      <c r="C20" s="126" t="s">
        <v>112</v>
      </c>
      <c r="D20" s="134"/>
      <c r="E20" s="134"/>
      <c r="F20" s="134"/>
      <c r="G20" s="142">
        <f>G21</f>
        <v>196269</v>
      </c>
      <c r="H20" s="142">
        <f>H21</f>
        <v>0</v>
      </c>
      <c r="I20" s="146">
        <f>I21</f>
        <v>196269</v>
      </c>
    </row>
    <row r="21" spans="1:9" ht="31.5" customHeight="1" x14ac:dyDescent="0.2">
      <c r="A21" s="144"/>
      <c r="B21" s="140"/>
      <c r="C21" s="145" t="s">
        <v>113</v>
      </c>
      <c r="D21" s="134"/>
      <c r="E21" s="134"/>
      <c r="F21" s="134"/>
      <c r="G21" s="135">
        <v>196269</v>
      </c>
      <c r="H21" s="135">
        <v>0</v>
      </c>
      <c r="I21" s="147">
        <f>I22+I23</f>
        <v>196269</v>
      </c>
    </row>
    <row r="22" spans="1:9" ht="19.5" customHeight="1" x14ac:dyDescent="0.2">
      <c r="A22" s="144"/>
      <c r="B22" s="140"/>
      <c r="C22" s="145" t="s">
        <v>114</v>
      </c>
      <c r="D22" s="134"/>
      <c r="E22" s="134"/>
      <c r="F22" s="134"/>
      <c r="G22" s="135">
        <v>170310</v>
      </c>
      <c r="H22" s="135">
        <v>0</v>
      </c>
      <c r="I22" s="136">
        <f>G22+H22</f>
        <v>170310</v>
      </c>
    </row>
    <row r="23" spans="1:9" ht="21.75" customHeight="1" x14ac:dyDescent="0.2">
      <c r="A23" s="144"/>
      <c r="B23" s="140"/>
      <c r="C23" s="145" t="s">
        <v>115</v>
      </c>
      <c r="D23" s="134"/>
      <c r="E23" s="134"/>
      <c r="F23" s="134"/>
      <c r="G23" s="135">
        <v>25959</v>
      </c>
      <c r="H23" s="135">
        <v>0</v>
      </c>
      <c r="I23" s="136">
        <f>G23+H23</f>
        <v>25959</v>
      </c>
    </row>
    <row r="24" spans="1:9" ht="24" customHeight="1" x14ac:dyDescent="0.2">
      <c r="A24" s="131"/>
      <c r="B24" s="140">
        <v>80195</v>
      </c>
      <c r="C24" s="111" t="s">
        <v>15</v>
      </c>
      <c r="D24" s="129">
        <f>D25</f>
        <v>18860</v>
      </c>
      <c r="E24" s="129">
        <f>E25</f>
        <v>0</v>
      </c>
      <c r="F24" s="129">
        <f>F25</f>
        <v>18860</v>
      </c>
      <c r="G24" s="142"/>
      <c r="H24" s="148"/>
      <c r="I24" s="130"/>
    </row>
    <row r="25" spans="1:9" ht="46.5" customHeight="1" x14ac:dyDescent="0.2">
      <c r="A25" s="131"/>
      <c r="B25" s="132"/>
      <c r="C25" s="115" t="s">
        <v>116</v>
      </c>
      <c r="D25" s="134">
        <v>18860</v>
      </c>
      <c r="E25" s="134">
        <v>0</v>
      </c>
      <c r="F25" s="134">
        <f>D25+E25</f>
        <v>18860</v>
      </c>
      <c r="G25" s="135"/>
      <c r="H25" s="149"/>
      <c r="I25" s="136"/>
    </row>
    <row r="26" spans="1:9" ht="20.25" customHeight="1" x14ac:dyDescent="0.2">
      <c r="A26" s="118">
        <v>853</v>
      </c>
      <c r="B26" s="119"/>
      <c r="C26" s="143" t="s">
        <v>117</v>
      </c>
      <c r="D26" s="122"/>
      <c r="E26" s="122"/>
      <c r="F26" s="122"/>
      <c r="G26" s="122">
        <f t="shared" ref="G26:I27" si="1">SUM(G27)</f>
        <v>62332</v>
      </c>
      <c r="H26" s="122">
        <f t="shared" si="1"/>
        <v>0</v>
      </c>
      <c r="I26" s="139">
        <f t="shared" si="1"/>
        <v>62332</v>
      </c>
    </row>
    <row r="27" spans="1:9" ht="25.5" customHeight="1" x14ac:dyDescent="0.2">
      <c r="A27" s="131"/>
      <c r="B27" s="140">
        <v>85311</v>
      </c>
      <c r="C27" s="126" t="s">
        <v>118</v>
      </c>
      <c r="D27" s="129"/>
      <c r="E27" s="129"/>
      <c r="F27" s="129"/>
      <c r="G27" s="129">
        <f t="shared" si="1"/>
        <v>62332</v>
      </c>
      <c r="H27" s="129">
        <f t="shared" si="1"/>
        <v>0</v>
      </c>
      <c r="I27" s="130">
        <f t="shared" si="1"/>
        <v>62332</v>
      </c>
    </row>
    <row r="28" spans="1:9" ht="38.25" customHeight="1" x14ac:dyDescent="0.2">
      <c r="A28" s="131"/>
      <c r="B28" s="132"/>
      <c r="C28" s="150" t="s">
        <v>105</v>
      </c>
      <c r="D28" s="134"/>
      <c r="E28" s="134"/>
      <c r="F28" s="134"/>
      <c r="G28" s="149">
        <v>62332</v>
      </c>
      <c r="H28" s="149">
        <v>0</v>
      </c>
      <c r="I28" s="136">
        <f>G28+H28</f>
        <v>62332</v>
      </c>
    </row>
    <row r="29" spans="1:9" ht="27" customHeight="1" x14ac:dyDescent="0.2">
      <c r="A29" s="118">
        <v>854</v>
      </c>
      <c r="B29" s="119"/>
      <c r="C29" s="143" t="s">
        <v>119</v>
      </c>
      <c r="D29" s="151"/>
      <c r="E29" s="151"/>
      <c r="F29" s="151"/>
      <c r="G29" s="152">
        <f>G30</f>
        <v>389122.38</v>
      </c>
      <c r="H29" s="152">
        <f>H30</f>
        <v>0</v>
      </c>
      <c r="I29" s="153">
        <f>G29+H29</f>
        <v>389122.38</v>
      </c>
    </row>
    <row r="30" spans="1:9" ht="26.25" customHeight="1" x14ac:dyDescent="0.2">
      <c r="A30" s="131"/>
      <c r="B30" s="140">
        <v>85419</v>
      </c>
      <c r="C30" s="126" t="s">
        <v>120</v>
      </c>
      <c r="D30" s="154"/>
      <c r="E30" s="154"/>
      <c r="F30" s="154"/>
      <c r="G30" s="155">
        <f>G31</f>
        <v>389122.38</v>
      </c>
      <c r="H30" s="155">
        <f>H31</f>
        <v>0</v>
      </c>
      <c r="I30" s="156">
        <f>G30+H30</f>
        <v>389122.38</v>
      </c>
    </row>
    <row r="31" spans="1:9" ht="31.5" customHeight="1" x14ac:dyDescent="0.2">
      <c r="A31" s="131"/>
      <c r="B31" s="132"/>
      <c r="C31" s="145" t="s">
        <v>111</v>
      </c>
      <c r="D31" s="154"/>
      <c r="E31" s="154"/>
      <c r="F31" s="154"/>
      <c r="G31" s="157">
        <f>SUM(G32:G33)</f>
        <v>389122.38</v>
      </c>
      <c r="H31" s="157">
        <v>0</v>
      </c>
      <c r="I31" s="158">
        <f>I32+I33</f>
        <v>389122.38</v>
      </c>
    </row>
    <row r="32" spans="1:9" ht="31.5" customHeight="1" x14ac:dyDescent="0.2">
      <c r="A32" s="131"/>
      <c r="B32" s="132"/>
      <c r="C32" s="145" t="s">
        <v>121</v>
      </c>
      <c r="D32" s="154"/>
      <c r="E32" s="154"/>
      <c r="F32" s="154"/>
      <c r="G32" s="157">
        <v>100161.26</v>
      </c>
      <c r="H32" s="157">
        <v>0</v>
      </c>
      <c r="I32" s="156">
        <f>G32+H32</f>
        <v>100161.26</v>
      </c>
    </row>
    <row r="33" spans="1:9" ht="28.5" customHeight="1" x14ac:dyDescent="0.2">
      <c r="A33" s="131"/>
      <c r="B33" s="132"/>
      <c r="C33" s="145" t="s">
        <v>122</v>
      </c>
      <c r="D33" s="154"/>
      <c r="E33" s="154"/>
      <c r="F33" s="154"/>
      <c r="G33" s="157">
        <v>288961.12</v>
      </c>
      <c r="H33" s="157">
        <v>0</v>
      </c>
      <c r="I33" s="156">
        <f>G33+H33</f>
        <v>288961.12</v>
      </c>
    </row>
    <row r="34" spans="1:9" ht="23.25" customHeight="1" x14ac:dyDescent="0.2">
      <c r="A34" s="118">
        <v>855</v>
      </c>
      <c r="B34" s="119"/>
      <c r="C34" s="159" t="s">
        <v>123</v>
      </c>
      <c r="D34" s="160">
        <f>D35+D38</f>
        <v>0</v>
      </c>
      <c r="E34" s="160">
        <f>E35+E38</f>
        <v>0</v>
      </c>
      <c r="F34" s="160">
        <f>F35+F38</f>
        <v>0</v>
      </c>
      <c r="G34" s="161"/>
      <c r="H34" s="161"/>
      <c r="I34" s="162"/>
    </row>
    <row r="35" spans="1:9" ht="23.25" customHeight="1" x14ac:dyDescent="0.2">
      <c r="A35" s="131"/>
      <c r="B35" s="140">
        <v>85508</v>
      </c>
      <c r="C35" s="111" t="s">
        <v>124</v>
      </c>
      <c r="D35" s="163">
        <f>D36+D37</f>
        <v>0</v>
      </c>
      <c r="E35" s="163">
        <f>E36+E37</f>
        <v>0</v>
      </c>
      <c r="F35" s="163">
        <f>F36+F37</f>
        <v>0</v>
      </c>
      <c r="G35" s="164"/>
      <c r="H35" s="164"/>
      <c r="I35" s="165"/>
    </row>
    <row r="36" spans="1:9" ht="48" customHeight="1" x14ac:dyDescent="0.2">
      <c r="A36" s="131"/>
      <c r="B36" s="132"/>
      <c r="C36" s="115" t="s">
        <v>116</v>
      </c>
      <c r="D36" s="154">
        <v>0</v>
      </c>
      <c r="E36" s="154">
        <v>0</v>
      </c>
      <c r="F36" s="154">
        <f>D36+E36</f>
        <v>0</v>
      </c>
      <c r="G36" s="164"/>
      <c r="H36" s="164"/>
      <c r="I36" s="165"/>
    </row>
    <row r="37" spans="1:9" ht="48" customHeight="1" x14ac:dyDescent="0.2">
      <c r="A37" s="131"/>
      <c r="B37" s="132"/>
      <c r="C37" s="115" t="s">
        <v>125</v>
      </c>
      <c r="D37" s="154">
        <v>0</v>
      </c>
      <c r="E37" s="154">
        <v>0</v>
      </c>
      <c r="F37" s="154">
        <f>D37+E37</f>
        <v>0</v>
      </c>
      <c r="G37" s="164"/>
      <c r="H37" s="164"/>
      <c r="I37" s="165"/>
    </row>
    <row r="38" spans="1:9" ht="24.75" customHeight="1" x14ac:dyDescent="0.2">
      <c r="A38" s="131"/>
      <c r="B38" s="140">
        <v>85510</v>
      </c>
      <c r="C38" s="111" t="s">
        <v>126</v>
      </c>
      <c r="D38" s="163">
        <f>D39+D40</f>
        <v>0</v>
      </c>
      <c r="E38" s="163">
        <f>E39+E40</f>
        <v>0</v>
      </c>
      <c r="F38" s="163">
        <f>F39+F40</f>
        <v>0</v>
      </c>
      <c r="G38" s="164"/>
      <c r="H38" s="164"/>
      <c r="I38" s="165"/>
    </row>
    <row r="39" spans="1:9" ht="50.25" customHeight="1" x14ac:dyDescent="0.2">
      <c r="A39" s="131"/>
      <c r="B39" s="132"/>
      <c r="C39" s="115" t="s">
        <v>116</v>
      </c>
      <c r="D39" s="154">
        <v>0</v>
      </c>
      <c r="E39" s="154">
        <v>0</v>
      </c>
      <c r="F39" s="154">
        <f>D39+E39</f>
        <v>0</v>
      </c>
      <c r="G39" s="164"/>
      <c r="H39" s="164"/>
      <c r="I39" s="165"/>
    </row>
    <row r="40" spans="1:9" ht="48" customHeight="1" x14ac:dyDescent="0.2">
      <c r="A40" s="131"/>
      <c r="B40" s="132"/>
      <c r="C40" s="115" t="s">
        <v>125</v>
      </c>
      <c r="D40" s="154">
        <v>0</v>
      </c>
      <c r="E40" s="154">
        <v>0</v>
      </c>
      <c r="F40" s="154">
        <f>D40+E40</f>
        <v>0</v>
      </c>
      <c r="G40" s="164"/>
      <c r="H40" s="164"/>
      <c r="I40" s="165"/>
    </row>
    <row r="41" spans="1:9" ht="26.25" customHeight="1" x14ac:dyDescent="0.2">
      <c r="A41" s="166">
        <v>921</v>
      </c>
      <c r="B41" s="167"/>
      <c r="C41" s="168" t="s">
        <v>127</v>
      </c>
      <c r="D41" s="160">
        <f>D42+D46</f>
        <v>11000</v>
      </c>
      <c r="E41" s="160">
        <f>E42+E46</f>
        <v>0</v>
      </c>
      <c r="F41" s="160">
        <f>F42+F46</f>
        <v>11000</v>
      </c>
      <c r="G41" s="161">
        <f>G44+G46</f>
        <v>221500</v>
      </c>
      <c r="H41" s="161">
        <f>H44+H46</f>
        <v>0</v>
      </c>
      <c r="I41" s="169">
        <f>I44+I46</f>
        <v>221500</v>
      </c>
    </row>
    <row r="42" spans="1:9" ht="22.5" customHeight="1" x14ac:dyDescent="0.2">
      <c r="A42" s="170"/>
      <c r="B42" s="171">
        <v>92116</v>
      </c>
      <c r="C42" s="172" t="s">
        <v>128</v>
      </c>
      <c r="D42" s="163">
        <f>D43</f>
        <v>11000</v>
      </c>
      <c r="E42" s="163">
        <f>E43</f>
        <v>0</v>
      </c>
      <c r="F42" s="163">
        <f>F43</f>
        <v>11000</v>
      </c>
      <c r="G42" s="173"/>
      <c r="H42" s="173"/>
      <c r="I42" s="174"/>
    </row>
    <row r="43" spans="1:9" ht="46.5" customHeight="1" x14ac:dyDescent="0.2">
      <c r="A43" s="170"/>
      <c r="B43" s="175"/>
      <c r="C43" s="115" t="s">
        <v>116</v>
      </c>
      <c r="D43" s="154">
        <v>11000</v>
      </c>
      <c r="E43" s="154"/>
      <c r="F43" s="154">
        <f>D43+E43</f>
        <v>11000</v>
      </c>
      <c r="G43" s="164"/>
      <c r="H43" s="164"/>
      <c r="I43" s="165"/>
    </row>
    <row r="44" spans="1:9" ht="32.25" customHeight="1" x14ac:dyDescent="0.2">
      <c r="A44" s="170"/>
      <c r="B44" s="171">
        <v>92120</v>
      </c>
      <c r="C44" s="111" t="s">
        <v>129</v>
      </c>
      <c r="D44" s="163"/>
      <c r="E44" s="163"/>
      <c r="F44" s="163"/>
      <c r="G44" s="173">
        <f>G45</f>
        <v>145000</v>
      </c>
      <c r="H44" s="173">
        <f>H45</f>
        <v>0</v>
      </c>
      <c r="I44" s="176">
        <f>I45</f>
        <v>145000</v>
      </c>
    </row>
    <row r="45" spans="1:9" ht="46.5" customHeight="1" x14ac:dyDescent="0.2">
      <c r="A45" s="170"/>
      <c r="B45" s="175"/>
      <c r="C45" s="133" t="s">
        <v>130</v>
      </c>
      <c r="D45" s="154"/>
      <c r="E45" s="154"/>
      <c r="F45" s="154"/>
      <c r="G45" s="164">
        <v>145000</v>
      </c>
      <c r="H45" s="164">
        <v>0</v>
      </c>
      <c r="I45" s="165">
        <f>G45+H45</f>
        <v>145000</v>
      </c>
    </row>
    <row r="46" spans="1:9" ht="25.5" customHeight="1" x14ac:dyDescent="0.2">
      <c r="A46" s="170"/>
      <c r="B46" s="171">
        <v>92195</v>
      </c>
      <c r="C46" s="141" t="s">
        <v>15</v>
      </c>
      <c r="D46" s="163"/>
      <c r="E46" s="163"/>
      <c r="F46" s="163"/>
      <c r="G46" s="173">
        <f>G47</f>
        <v>76500</v>
      </c>
      <c r="H46" s="173">
        <f>H47</f>
        <v>0</v>
      </c>
      <c r="I46" s="176">
        <f>I47</f>
        <v>76500</v>
      </c>
    </row>
    <row r="47" spans="1:9" ht="34.5" customHeight="1" x14ac:dyDescent="0.2">
      <c r="A47" s="170"/>
      <c r="B47" s="175"/>
      <c r="C47" s="133" t="s">
        <v>108</v>
      </c>
      <c r="D47" s="154"/>
      <c r="E47" s="154"/>
      <c r="F47" s="154"/>
      <c r="G47" s="164">
        <v>76500</v>
      </c>
      <c r="H47" s="164">
        <v>0</v>
      </c>
      <c r="I47" s="165">
        <f>G47+H47</f>
        <v>76500</v>
      </c>
    </row>
    <row r="48" spans="1:9" ht="24.75" customHeight="1" x14ac:dyDescent="0.2">
      <c r="A48" s="166">
        <v>926</v>
      </c>
      <c r="B48" s="167"/>
      <c r="C48" s="177" t="s">
        <v>131</v>
      </c>
      <c r="D48" s="160"/>
      <c r="E48" s="160"/>
      <c r="F48" s="160"/>
      <c r="G48" s="161">
        <f t="shared" ref="G48:I49" si="2">G49</f>
        <v>100000</v>
      </c>
      <c r="H48" s="161">
        <f t="shared" si="2"/>
        <v>0</v>
      </c>
      <c r="I48" s="169">
        <f t="shared" si="2"/>
        <v>100000</v>
      </c>
    </row>
    <row r="49" spans="1:9" ht="31.5" customHeight="1" x14ac:dyDescent="0.2">
      <c r="A49" s="178"/>
      <c r="B49" s="171">
        <v>92605</v>
      </c>
      <c r="C49" s="179" t="s">
        <v>132</v>
      </c>
      <c r="D49" s="163"/>
      <c r="E49" s="163"/>
      <c r="F49" s="163"/>
      <c r="G49" s="173">
        <f t="shared" si="2"/>
        <v>100000</v>
      </c>
      <c r="H49" s="173">
        <f t="shared" si="2"/>
        <v>0</v>
      </c>
      <c r="I49" s="174">
        <f t="shared" si="2"/>
        <v>100000</v>
      </c>
    </row>
    <row r="50" spans="1:9" ht="39" customHeight="1" x14ac:dyDescent="0.2">
      <c r="A50" s="170"/>
      <c r="B50" s="175"/>
      <c r="C50" s="133" t="s">
        <v>133</v>
      </c>
      <c r="D50" s="154"/>
      <c r="E50" s="154"/>
      <c r="F50" s="154"/>
      <c r="G50" s="164">
        <v>100000</v>
      </c>
      <c r="H50" s="164">
        <v>0</v>
      </c>
      <c r="I50" s="165">
        <f>G50+H50</f>
        <v>100000</v>
      </c>
    </row>
    <row r="51" spans="1:9" ht="32.25" customHeight="1" thickBot="1" x14ac:dyDescent="0.25">
      <c r="A51" s="180"/>
      <c r="B51" s="181"/>
      <c r="C51" s="182" t="s">
        <v>134</v>
      </c>
      <c r="D51" s="183">
        <f>D6+D14+D34+D41+D17+D48</f>
        <v>1877495</v>
      </c>
      <c r="E51" s="183">
        <f>E6+E14+E34+E41+E17+E48</f>
        <v>80000</v>
      </c>
      <c r="F51" s="183">
        <f>F6+F14+F34+F41+F17+F48</f>
        <v>1957495</v>
      </c>
      <c r="G51" s="184">
        <f>G11+G14+G17+G26+G29+G41+G48</f>
        <v>1207422.3799999999</v>
      </c>
      <c r="H51" s="184">
        <f>H11+H14+H17+H26+H29+H41+H48</f>
        <v>0</v>
      </c>
      <c r="I51" s="185">
        <f>I11+I14+I17+I26+I29+I41+I48</f>
        <v>1207422.3799999999</v>
      </c>
    </row>
    <row r="52" spans="1:9" ht="15.75" customHeight="1" thickTop="1" x14ac:dyDescent="0.2">
      <c r="A52" s="186"/>
      <c r="B52" s="186"/>
      <c r="C52" s="186"/>
      <c r="D52" s="186"/>
      <c r="E52" s="186"/>
      <c r="F52" s="186"/>
    </row>
    <row r="53" spans="1:9" ht="15" customHeight="1" x14ac:dyDescent="0.2">
      <c r="A53" s="186"/>
      <c r="B53" s="186"/>
      <c r="C53" s="186"/>
      <c r="D53" s="187"/>
      <c r="E53" s="187"/>
      <c r="F53" s="187"/>
    </row>
    <row r="54" spans="1:9" ht="15" customHeight="1" x14ac:dyDescent="0.2">
      <c r="A54" s="186"/>
      <c r="B54" s="186"/>
      <c r="C54" s="186"/>
      <c r="D54" s="187"/>
      <c r="E54" s="187"/>
      <c r="F54" s="187"/>
    </row>
    <row r="55" spans="1:9" ht="15" customHeight="1" x14ac:dyDescent="0.2">
      <c r="A55" s="186"/>
      <c r="B55" s="186"/>
      <c r="C55" s="186"/>
      <c r="D55" s="186"/>
      <c r="E55" s="186"/>
      <c r="F55" s="186"/>
      <c r="G55" s="188"/>
    </row>
    <row r="56" spans="1:9" ht="15" customHeight="1" x14ac:dyDescent="0.2">
      <c r="A56" s="186"/>
      <c r="B56" s="186"/>
      <c r="C56" s="186"/>
      <c r="D56" s="187"/>
      <c r="E56" s="187"/>
      <c r="F56" s="187"/>
    </row>
    <row r="57" spans="1:9" ht="15" customHeight="1" x14ac:dyDescent="0.2">
      <c r="A57" s="186"/>
      <c r="B57" s="186"/>
      <c r="C57" s="186"/>
      <c r="D57" s="186"/>
      <c r="E57" s="186"/>
      <c r="F57" s="186"/>
    </row>
    <row r="58" spans="1:9" ht="15" customHeight="1" x14ac:dyDescent="0.2">
      <c r="A58" s="186"/>
      <c r="B58" s="186"/>
      <c r="C58" s="186"/>
      <c r="D58" s="186"/>
      <c r="E58" s="186"/>
      <c r="F58" s="186"/>
    </row>
    <row r="59" spans="1:9" ht="15" customHeight="1" x14ac:dyDescent="0.2">
      <c r="A59" s="186"/>
      <c r="B59" s="186"/>
      <c r="C59" s="186"/>
      <c r="D59" s="186"/>
      <c r="E59" s="186"/>
      <c r="F59" s="186"/>
    </row>
    <row r="60" spans="1:9" ht="15" customHeight="1" x14ac:dyDescent="0.2">
      <c r="A60" s="186"/>
      <c r="B60" s="186"/>
      <c r="C60" s="186"/>
      <c r="D60" s="186"/>
      <c r="E60" s="186"/>
      <c r="F60" s="186"/>
    </row>
    <row r="61" spans="1:9" ht="15" customHeight="1" x14ac:dyDescent="0.2">
      <c r="A61" s="186"/>
      <c r="B61" s="186"/>
      <c r="C61" s="186"/>
      <c r="D61" s="186"/>
      <c r="E61" s="186"/>
      <c r="F61" s="186"/>
    </row>
    <row r="62" spans="1:9" ht="15" customHeight="1" x14ac:dyDescent="0.2">
      <c r="A62" s="186"/>
      <c r="B62" s="186"/>
      <c r="C62" s="186"/>
      <c r="D62" s="186"/>
      <c r="E62" s="186"/>
      <c r="F62" s="186"/>
    </row>
    <row r="63" spans="1:9" ht="15" customHeight="1" x14ac:dyDescent="0.2">
      <c r="A63" s="186"/>
      <c r="B63" s="186"/>
      <c r="C63" s="186"/>
      <c r="D63" s="186"/>
      <c r="E63" s="186"/>
      <c r="F63" s="186"/>
    </row>
    <row r="64" spans="1:9" ht="15" customHeight="1" x14ac:dyDescent="0.2">
      <c r="A64" s="186"/>
      <c r="B64" s="186"/>
      <c r="C64" s="186"/>
      <c r="D64" s="186"/>
      <c r="E64" s="186"/>
      <c r="F64" s="186"/>
    </row>
    <row r="65" spans="1:6" ht="15" customHeight="1" x14ac:dyDescent="0.2">
      <c r="A65" s="186"/>
      <c r="B65" s="186"/>
      <c r="C65" s="186"/>
      <c r="D65" s="186"/>
      <c r="E65" s="186"/>
      <c r="F65" s="186"/>
    </row>
    <row r="66" spans="1:6" ht="15" customHeight="1" x14ac:dyDescent="0.2">
      <c r="A66" s="186"/>
      <c r="B66" s="186"/>
      <c r="C66" s="186"/>
      <c r="D66" s="186"/>
      <c r="E66" s="186"/>
      <c r="F66" s="186"/>
    </row>
    <row r="67" spans="1:6" ht="15" customHeight="1" x14ac:dyDescent="0.2">
      <c r="A67" s="186"/>
      <c r="B67" s="186"/>
      <c r="C67" s="186"/>
      <c r="D67" s="186"/>
      <c r="E67" s="186"/>
      <c r="F67" s="186"/>
    </row>
  </sheetData>
  <mergeCells count="11">
    <mergeCell ref="I3:I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64" fitToHeight="0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workbookViewId="0">
      <selection sqref="A1:H62"/>
    </sheetView>
  </sheetViews>
  <sheetFormatPr defaultRowHeight="12.75" x14ac:dyDescent="0.2"/>
  <cols>
    <col min="1" max="1" width="5.7109375" style="203" customWidth="1"/>
    <col min="2" max="2" width="8.7109375" style="203" customWidth="1"/>
    <col min="3" max="3" width="9.28515625" style="203" customWidth="1"/>
    <col min="4" max="4" width="54.5703125" style="203" customWidth="1"/>
    <col min="5" max="5" width="15.28515625" style="203" customWidth="1"/>
    <col min="6" max="6" width="14.42578125" style="203" customWidth="1"/>
    <col min="7" max="7" width="16.85546875" style="203" customWidth="1"/>
    <col min="8" max="8" width="6.5703125" style="203" hidden="1" customWidth="1"/>
    <col min="9" max="9" width="12.140625" style="203" customWidth="1"/>
    <col min="10" max="10" width="8" style="203" customWidth="1"/>
    <col min="11" max="256" width="9.140625" style="203"/>
    <col min="257" max="257" width="5.7109375" style="203" customWidth="1"/>
    <col min="258" max="258" width="8.7109375" style="203" customWidth="1"/>
    <col min="259" max="259" width="9.28515625" style="203" customWidth="1"/>
    <col min="260" max="260" width="54.5703125" style="203" customWidth="1"/>
    <col min="261" max="261" width="17.7109375" style="203" customWidth="1"/>
    <col min="262" max="262" width="18.7109375" style="203" customWidth="1"/>
    <col min="263" max="263" width="16.85546875" style="203" customWidth="1"/>
    <col min="264" max="264" width="0" style="203" hidden="1" customWidth="1"/>
    <col min="265" max="265" width="12.140625" style="203" customWidth="1"/>
    <col min="266" max="266" width="8" style="203" customWidth="1"/>
    <col min="267" max="512" width="9.140625" style="203"/>
    <col min="513" max="513" width="5.7109375" style="203" customWidth="1"/>
    <col min="514" max="514" width="8.7109375" style="203" customWidth="1"/>
    <col min="515" max="515" width="9.28515625" style="203" customWidth="1"/>
    <col min="516" max="516" width="54.5703125" style="203" customWidth="1"/>
    <col min="517" max="517" width="17.7109375" style="203" customWidth="1"/>
    <col min="518" max="518" width="18.7109375" style="203" customWidth="1"/>
    <col min="519" max="519" width="16.85546875" style="203" customWidth="1"/>
    <col min="520" max="520" width="0" style="203" hidden="1" customWidth="1"/>
    <col min="521" max="521" width="12.140625" style="203" customWidth="1"/>
    <col min="522" max="522" width="8" style="203" customWidth="1"/>
    <col min="523" max="768" width="9.140625" style="203"/>
    <col min="769" max="769" width="5.7109375" style="203" customWidth="1"/>
    <col min="770" max="770" width="8.7109375" style="203" customWidth="1"/>
    <col min="771" max="771" width="9.28515625" style="203" customWidth="1"/>
    <col min="772" max="772" width="54.5703125" style="203" customWidth="1"/>
    <col min="773" max="773" width="17.7109375" style="203" customWidth="1"/>
    <col min="774" max="774" width="18.7109375" style="203" customWidth="1"/>
    <col min="775" max="775" width="16.85546875" style="203" customWidth="1"/>
    <col min="776" max="776" width="0" style="203" hidden="1" customWidth="1"/>
    <col min="777" max="777" width="12.140625" style="203" customWidth="1"/>
    <col min="778" max="778" width="8" style="203" customWidth="1"/>
    <col min="779" max="1024" width="9.140625" style="203"/>
    <col min="1025" max="1025" width="5.7109375" style="203" customWidth="1"/>
    <col min="1026" max="1026" width="8.7109375" style="203" customWidth="1"/>
    <col min="1027" max="1027" width="9.28515625" style="203" customWidth="1"/>
    <col min="1028" max="1028" width="54.5703125" style="203" customWidth="1"/>
    <col min="1029" max="1029" width="17.7109375" style="203" customWidth="1"/>
    <col min="1030" max="1030" width="18.7109375" style="203" customWidth="1"/>
    <col min="1031" max="1031" width="16.85546875" style="203" customWidth="1"/>
    <col min="1032" max="1032" width="0" style="203" hidden="1" customWidth="1"/>
    <col min="1033" max="1033" width="12.140625" style="203" customWidth="1"/>
    <col min="1034" max="1034" width="8" style="203" customWidth="1"/>
    <col min="1035" max="1280" width="9.140625" style="203"/>
    <col min="1281" max="1281" width="5.7109375" style="203" customWidth="1"/>
    <col min="1282" max="1282" width="8.7109375" style="203" customWidth="1"/>
    <col min="1283" max="1283" width="9.28515625" style="203" customWidth="1"/>
    <col min="1284" max="1284" width="54.5703125" style="203" customWidth="1"/>
    <col min="1285" max="1285" width="17.7109375" style="203" customWidth="1"/>
    <col min="1286" max="1286" width="18.7109375" style="203" customWidth="1"/>
    <col min="1287" max="1287" width="16.85546875" style="203" customWidth="1"/>
    <col min="1288" max="1288" width="0" style="203" hidden="1" customWidth="1"/>
    <col min="1289" max="1289" width="12.140625" style="203" customWidth="1"/>
    <col min="1290" max="1290" width="8" style="203" customWidth="1"/>
    <col min="1291" max="1536" width="9.140625" style="203"/>
    <col min="1537" max="1537" width="5.7109375" style="203" customWidth="1"/>
    <col min="1538" max="1538" width="8.7109375" style="203" customWidth="1"/>
    <col min="1539" max="1539" width="9.28515625" style="203" customWidth="1"/>
    <col min="1540" max="1540" width="54.5703125" style="203" customWidth="1"/>
    <col min="1541" max="1541" width="17.7109375" style="203" customWidth="1"/>
    <col min="1542" max="1542" width="18.7109375" style="203" customWidth="1"/>
    <col min="1543" max="1543" width="16.85546875" style="203" customWidth="1"/>
    <col min="1544" max="1544" width="0" style="203" hidden="1" customWidth="1"/>
    <col min="1545" max="1545" width="12.140625" style="203" customWidth="1"/>
    <col min="1546" max="1546" width="8" style="203" customWidth="1"/>
    <col min="1547" max="1792" width="9.140625" style="203"/>
    <col min="1793" max="1793" width="5.7109375" style="203" customWidth="1"/>
    <col min="1794" max="1794" width="8.7109375" style="203" customWidth="1"/>
    <col min="1795" max="1795" width="9.28515625" style="203" customWidth="1"/>
    <col min="1796" max="1796" width="54.5703125" style="203" customWidth="1"/>
    <col min="1797" max="1797" width="17.7109375" style="203" customWidth="1"/>
    <col min="1798" max="1798" width="18.7109375" style="203" customWidth="1"/>
    <col min="1799" max="1799" width="16.85546875" style="203" customWidth="1"/>
    <col min="1800" max="1800" width="0" style="203" hidden="1" customWidth="1"/>
    <col min="1801" max="1801" width="12.140625" style="203" customWidth="1"/>
    <col min="1802" max="1802" width="8" style="203" customWidth="1"/>
    <col min="1803" max="2048" width="9.140625" style="203"/>
    <col min="2049" max="2049" width="5.7109375" style="203" customWidth="1"/>
    <col min="2050" max="2050" width="8.7109375" style="203" customWidth="1"/>
    <col min="2051" max="2051" width="9.28515625" style="203" customWidth="1"/>
    <col min="2052" max="2052" width="54.5703125" style="203" customWidth="1"/>
    <col min="2053" max="2053" width="17.7109375" style="203" customWidth="1"/>
    <col min="2054" max="2054" width="18.7109375" style="203" customWidth="1"/>
    <col min="2055" max="2055" width="16.85546875" style="203" customWidth="1"/>
    <col min="2056" max="2056" width="0" style="203" hidden="1" customWidth="1"/>
    <col min="2057" max="2057" width="12.140625" style="203" customWidth="1"/>
    <col min="2058" max="2058" width="8" style="203" customWidth="1"/>
    <col min="2059" max="2304" width="9.140625" style="203"/>
    <col min="2305" max="2305" width="5.7109375" style="203" customWidth="1"/>
    <col min="2306" max="2306" width="8.7109375" style="203" customWidth="1"/>
    <col min="2307" max="2307" width="9.28515625" style="203" customWidth="1"/>
    <col min="2308" max="2308" width="54.5703125" style="203" customWidth="1"/>
    <col min="2309" max="2309" width="17.7109375" style="203" customWidth="1"/>
    <col min="2310" max="2310" width="18.7109375" style="203" customWidth="1"/>
    <col min="2311" max="2311" width="16.85546875" style="203" customWidth="1"/>
    <col min="2312" max="2312" width="0" style="203" hidden="1" customWidth="1"/>
    <col min="2313" max="2313" width="12.140625" style="203" customWidth="1"/>
    <col min="2314" max="2314" width="8" style="203" customWidth="1"/>
    <col min="2315" max="2560" width="9.140625" style="203"/>
    <col min="2561" max="2561" width="5.7109375" style="203" customWidth="1"/>
    <col min="2562" max="2562" width="8.7109375" style="203" customWidth="1"/>
    <col min="2563" max="2563" width="9.28515625" style="203" customWidth="1"/>
    <col min="2564" max="2564" width="54.5703125" style="203" customWidth="1"/>
    <col min="2565" max="2565" width="17.7109375" style="203" customWidth="1"/>
    <col min="2566" max="2566" width="18.7109375" style="203" customWidth="1"/>
    <col min="2567" max="2567" width="16.85546875" style="203" customWidth="1"/>
    <col min="2568" max="2568" width="0" style="203" hidden="1" customWidth="1"/>
    <col min="2569" max="2569" width="12.140625" style="203" customWidth="1"/>
    <col min="2570" max="2570" width="8" style="203" customWidth="1"/>
    <col min="2571" max="2816" width="9.140625" style="203"/>
    <col min="2817" max="2817" width="5.7109375" style="203" customWidth="1"/>
    <col min="2818" max="2818" width="8.7109375" style="203" customWidth="1"/>
    <col min="2819" max="2819" width="9.28515625" style="203" customWidth="1"/>
    <col min="2820" max="2820" width="54.5703125" style="203" customWidth="1"/>
    <col min="2821" max="2821" width="17.7109375" style="203" customWidth="1"/>
    <col min="2822" max="2822" width="18.7109375" style="203" customWidth="1"/>
    <col min="2823" max="2823" width="16.85546875" style="203" customWidth="1"/>
    <col min="2824" max="2824" width="0" style="203" hidden="1" customWidth="1"/>
    <col min="2825" max="2825" width="12.140625" style="203" customWidth="1"/>
    <col min="2826" max="2826" width="8" style="203" customWidth="1"/>
    <col min="2827" max="3072" width="9.140625" style="203"/>
    <col min="3073" max="3073" width="5.7109375" style="203" customWidth="1"/>
    <col min="3074" max="3074" width="8.7109375" style="203" customWidth="1"/>
    <col min="3075" max="3075" width="9.28515625" style="203" customWidth="1"/>
    <col min="3076" max="3076" width="54.5703125" style="203" customWidth="1"/>
    <col min="3077" max="3077" width="17.7109375" style="203" customWidth="1"/>
    <col min="3078" max="3078" width="18.7109375" style="203" customWidth="1"/>
    <col min="3079" max="3079" width="16.85546875" style="203" customWidth="1"/>
    <col min="3080" max="3080" width="0" style="203" hidden="1" customWidth="1"/>
    <col min="3081" max="3081" width="12.140625" style="203" customWidth="1"/>
    <col min="3082" max="3082" width="8" style="203" customWidth="1"/>
    <col min="3083" max="3328" width="9.140625" style="203"/>
    <col min="3329" max="3329" width="5.7109375" style="203" customWidth="1"/>
    <col min="3330" max="3330" width="8.7109375" style="203" customWidth="1"/>
    <col min="3331" max="3331" width="9.28515625" style="203" customWidth="1"/>
    <col min="3332" max="3332" width="54.5703125" style="203" customWidth="1"/>
    <col min="3333" max="3333" width="17.7109375" style="203" customWidth="1"/>
    <col min="3334" max="3334" width="18.7109375" style="203" customWidth="1"/>
    <col min="3335" max="3335" width="16.85546875" style="203" customWidth="1"/>
    <col min="3336" max="3336" width="0" style="203" hidden="1" customWidth="1"/>
    <col min="3337" max="3337" width="12.140625" style="203" customWidth="1"/>
    <col min="3338" max="3338" width="8" style="203" customWidth="1"/>
    <col min="3339" max="3584" width="9.140625" style="203"/>
    <col min="3585" max="3585" width="5.7109375" style="203" customWidth="1"/>
    <col min="3586" max="3586" width="8.7109375" style="203" customWidth="1"/>
    <col min="3587" max="3587" width="9.28515625" style="203" customWidth="1"/>
    <col min="3588" max="3588" width="54.5703125" style="203" customWidth="1"/>
    <col min="3589" max="3589" width="17.7109375" style="203" customWidth="1"/>
    <col min="3590" max="3590" width="18.7109375" style="203" customWidth="1"/>
    <col min="3591" max="3591" width="16.85546875" style="203" customWidth="1"/>
    <col min="3592" max="3592" width="0" style="203" hidden="1" customWidth="1"/>
    <col min="3593" max="3593" width="12.140625" style="203" customWidth="1"/>
    <col min="3594" max="3594" width="8" style="203" customWidth="1"/>
    <col min="3595" max="3840" width="9.140625" style="203"/>
    <col min="3841" max="3841" width="5.7109375" style="203" customWidth="1"/>
    <col min="3842" max="3842" width="8.7109375" style="203" customWidth="1"/>
    <col min="3843" max="3843" width="9.28515625" style="203" customWidth="1"/>
    <col min="3844" max="3844" width="54.5703125" style="203" customWidth="1"/>
    <col min="3845" max="3845" width="17.7109375" style="203" customWidth="1"/>
    <col min="3846" max="3846" width="18.7109375" style="203" customWidth="1"/>
    <col min="3847" max="3847" width="16.85546875" style="203" customWidth="1"/>
    <col min="3848" max="3848" width="0" style="203" hidden="1" customWidth="1"/>
    <col min="3849" max="3849" width="12.140625" style="203" customWidth="1"/>
    <col min="3850" max="3850" width="8" style="203" customWidth="1"/>
    <col min="3851" max="4096" width="9.140625" style="203"/>
    <col min="4097" max="4097" width="5.7109375" style="203" customWidth="1"/>
    <col min="4098" max="4098" width="8.7109375" style="203" customWidth="1"/>
    <col min="4099" max="4099" width="9.28515625" style="203" customWidth="1"/>
    <col min="4100" max="4100" width="54.5703125" style="203" customWidth="1"/>
    <col min="4101" max="4101" width="17.7109375" style="203" customWidth="1"/>
    <col min="4102" max="4102" width="18.7109375" style="203" customWidth="1"/>
    <col min="4103" max="4103" width="16.85546875" style="203" customWidth="1"/>
    <col min="4104" max="4104" width="0" style="203" hidden="1" customWidth="1"/>
    <col min="4105" max="4105" width="12.140625" style="203" customWidth="1"/>
    <col min="4106" max="4106" width="8" style="203" customWidth="1"/>
    <col min="4107" max="4352" width="9.140625" style="203"/>
    <col min="4353" max="4353" width="5.7109375" style="203" customWidth="1"/>
    <col min="4354" max="4354" width="8.7109375" style="203" customWidth="1"/>
    <col min="4355" max="4355" width="9.28515625" style="203" customWidth="1"/>
    <col min="4356" max="4356" width="54.5703125" style="203" customWidth="1"/>
    <col min="4357" max="4357" width="17.7109375" style="203" customWidth="1"/>
    <col min="4358" max="4358" width="18.7109375" style="203" customWidth="1"/>
    <col min="4359" max="4359" width="16.85546875" style="203" customWidth="1"/>
    <col min="4360" max="4360" width="0" style="203" hidden="1" customWidth="1"/>
    <col min="4361" max="4361" width="12.140625" style="203" customWidth="1"/>
    <col min="4362" max="4362" width="8" style="203" customWidth="1"/>
    <col min="4363" max="4608" width="9.140625" style="203"/>
    <col min="4609" max="4609" width="5.7109375" style="203" customWidth="1"/>
    <col min="4610" max="4610" width="8.7109375" style="203" customWidth="1"/>
    <col min="4611" max="4611" width="9.28515625" style="203" customWidth="1"/>
    <col min="4612" max="4612" width="54.5703125" style="203" customWidth="1"/>
    <col min="4613" max="4613" width="17.7109375" style="203" customWidth="1"/>
    <col min="4614" max="4614" width="18.7109375" style="203" customWidth="1"/>
    <col min="4615" max="4615" width="16.85546875" style="203" customWidth="1"/>
    <col min="4616" max="4616" width="0" style="203" hidden="1" customWidth="1"/>
    <col min="4617" max="4617" width="12.140625" style="203" customWidth="1"/>
    <col min="4618" max="4618" width="8" style="203" customWidth="1"/>
    <col min="4619" max="4864" width="9.140625" style="203"/>
    <col min="4865" max="4865" width="5.7109375" style="203" customWidth="1"/>
    <col min="4866" max="4866" width="8.7109375" style="203" customWidth="1"/>
    <col min="4867" max="4867" width="9.28515625" style="203" customWidth="1"/>
    <col min="4868" max="4868" width="54.5703125" style="203" customWidth="1"/>
    <col min="4869" max="4869" width="17.7109375" style="203" customWidth="1"/>
    <col min="4870" max="4870" width="18.7109375" style="203" customWidth="1"/>
    <col min="4871" max="4871" width="16.85546875" style="203" customWidth="1"/>
    <col min="4872" max="4872" width="0" style="203" hidden="1" customWidth="1"/>
    <col min="4873" max="4873" width="12.140625" style="203" customWidth="1"/>
    <col min="4874" max="4874" width="8" style="203" customWidth="1"/>
    <col min="4875" max="5120" width="9.140625" style="203"/>
    <col min="5121" max="5121" width="5.7109375" style="203" customWidth="1"/>
    <col min="5122" max="5122" width="8.7109375" style="203" customWidth="1"/>
    <col min="5123" max="5123" width="9.28515625" style="203" customWidth="1"/>
    <col min="5124" max="5124" width="54.5703125" style="203" customWidth="1"/>
    <col min="5125" max="5125" width="17.7109375" style="203" customWidth="1"/>
    <col min="5126" max="5126" width="18.7109375" style="203" customWidth="1"/>
    <col min="5127" max="5127" width="16.85546875" style="203" customWidth="1"/>
    <col min="5128" max="5128" width="0" style="203" hidden="1" customWidth="1"/>
    <col min="5129" max="5129" width="12.140625" style="203" customWidth="1"/>
    <col min="5130" max="5130" width="8" style="203" customWidth="1"/>
    <col min="5131" max="5376" width="9.140625" style="203"/>
    <col min="5377" max="5377" width="5.7109375" style="203" customWidth="1"/>
    <col min="5378" max="5378" width="8.7109375" style="203" customWidth="1"/>
    <col min="5379" max="5379" width="9.28515625" style="203" customWidth="1"/>
    <col min="5380" max="5380" width="54.5703125" style="203" customWidth="1"/>
    <col min="5381" max="5381" width="17.7109375" style="203" customWidth="1"/>
    <col min="5382" max="5382" width="18.7109375" style="203" customWidth="1"/>
    <col min="5383" max="5383" width="16.85546875" style="203" customWidth="1"/>
    <col min="5384" max="5384" width="0" style="203" hidden="1" customWidth="1"/>
    <col min="5385" max="5385" width="12.140625" style="203" customWidth="1"/>
    <col min="5386" max="5386" width="8" style="203" customWidth="1"/>
    <col min="5387" max="5632" width="9.140625" style="203"/>
    <col min="5633" max="5633" width="5.7109375" style="203" customWidth="1"/>
    <col min="5634" max="5634" width="8.7109375" style="203" customWidth="1"/>
    <col min="5635" max="5635" width="9.28515625" style="203" customWidth="1"/>
    <col min="5636" max="5636" width="54.5703125" style="203" customWidth="1"/>
    <col min="5637" max="5637" width="17.7109375" style="203" customWidth="1"/>
    <col min="5638" max="5638" width="18.7109375" style="203" customWidth="1"/>
    <col min="5639" max="5639" width="16.85546875" style="203" customWidth="1"/>
    <col min="5640" max="5640" width="0" style="203" hidden="1" customWidth="1"/>
    <col min="5641" max="5641" width="12.140625" style="203" customWidth="1"/>
    <col min="5642" max="5642" width="8" style="203" customWidth="1"/>
    <col min="5643" max="5888" width="9.140625" style="203"/>
    <col min="5889" max="5889" width="5.7109375" style="203" customWidth="1"/>
    <col min="5890" max="5890" width="8.7109375" style="203" customWidth="1"/>
    <col min="5891" max="5891" width="9.28515625" style="203" customWidth="1"/>
    <col min="5892" max="5892" width="54.5703125" style="203" customWidth="1"/>
    <col min="5893" max="5893" width="17.7109375" style="203" customWidth="1"/>
    <col min="5894" max="5894" width="18.7109375" style="203" customWidth="1"/>
    <col min="5895" max="5895" width="16.85546875" style="203" customWidth="1"/>
    <col min="5896" max="5896" width="0" style="203" hidden="1" customWidth="1"/>
    <col min="5897" max="5897" width="12.140625" style="203" customWidth="1"/>
    <col min="5898" max="5898" width="8" style="203" customWidth="1"/>
    <col min="5899" max="6144" width="9.140625" style="203"/>
    <col min="6145" max="6145" width="5.7109375" style="203" customWidth="1"/>
    <col min="6146" max="6146" width="8.7109375" style="203" customWidth="1"/>
    <col min="6147" max="6147" width="9.28515625" style="203" customWidth="1"/>
    <col min="6148" max="6148" width="54.5703125" style="203" customWidth="1"/>
    <col min="6149" max="6149" width="17.7109375" style="203" customWidth="1"/>
    <col min="6150" max="6150" width="18.7109375" style="203" customWidth="1"/>
    <col min="6151" max="6151" width="16.85546875" style="203" customWidth="1"/>
    <col min="6152" max="6152" width="0" style="203" hidden="1" customWidth="1"/>
    <col min="6153" max="6153" width="12.140625" style="203" customWidth="1"/>
    <col min="6154" max="6154" width="8" style="203" customWidth="1"/>
    <col min="6155" max="6400" width="9.140625" style="203"/>
    <col min="6401" max="6401" width="5.7109375" style="203" customWidth="1"/>
    <col min="6402" max="6402" width="8.7109375" style="203" customWidth="1"/>
    <col min="6403" max="6403" width="9.28515625" style="203" customWidth="1"/>
    <col min="6404" max="6404" width="54.5703125" style="203" customWidth="1"/>
    <col min="6405" max="6405" width="17.7109375" style="203" customWidth="1"/>
    <col min="6406" max="6406" width="18.7109375" style="203" customWidth="1"/>
    <col min="6407" max="6407" width="16.85546875" style="203" customWidth="1"/>
    <col min="6408" max="6408" width="0" style="203" hidden="1" customWidth="1"/>
    <col min="6409" max="6409" width="12.140625" style="203" customWidth="1"/>
    <col min="6410" max="6410" width="8" style="203" customWidth="1"/>
    <col min="6411" max="6656" width="9.140625" style="203"/>
    <col min="6657" max="6657" width="5.7109375" style="203" customWidth="1"/>
    <col min="6658" max="6658" width="8.7109375" style="203" customWidth="1"/>
    <col min="6659" max="6659" width="9.28515625" style="203" customWidth="1"/>
    <col min="6660" max="6660" width="54.5703125" style="203" customWidth="1"/>
    <col min="6661" max="6661" width="17.7109375" style="203" customWidth="1"/>
    <col min="6662" max="6662" width="18.7109375" style="203" customWidth="1"/>
    <col min="6663" max="6663" width="16.85546875" style="203" customWidth="1"/>
    <col min="6664" max="6664" width="0" style="203" hidden="1" customWidth="1"/>
    <col min="6665" max="6665" width="12.140625" style="203" customWidth="1"/>
    <col min="6666" max="6666" width="8" style="203" customWidth="1"/>
    <col min="6667" max="6912" width="9.140625" style="203"/>
    <col min="6913" max="6913" width="5.7109375" style="203" customWidth="1"/>
    <col min="6914" max="6914" width="8.7109375" style="203" customWidth="1"/>
    <col min="6915" max="6915" width="9.28515625" style="203" customWidth="1"/>
    <col min="6916" max="6916" width="54.5703125" style="203" customWidth="1"/>
    <col min="6917" max="6917" width="17.7109375" style="203" customWidth="1"/>
    <col min="6918" max="6918" width="18.7109375" style="203" customWidth="1"/>
    <col min="6919" max="6919" width="16.85546875" style="203" customWidth="1"/>
    <col min="6920" max="6920" width="0" style="203" hidden="1" customWidth="1"/>
    <col min="6921" max="6921" width="12.140625" style="203" customWidth="1"/>
    <col min="6922" max="6922" width="8" style="203" customWidth="1"/>
    <col min="6923" max="7168" width="9.140625" style="203"/>
    <col min="7169" max="7169" width="5.7109375" style="203" customWidth="1"/>
    <col min="7170" max="7170" width="8.7109375" style="203" customWidth="1"/>
    <col min="7171" max="7171" width="9.28515625" style="203" customWidth="1"/>
    <col min="7172" max="7172" width="54.5703125" style="203" customWidth="1"/>
    <col min="7173" max="7173" width="17.7109375" style="203" customWidth="1"/>
    <col min="7174" max="7174" width="18.7109375" style="203" customWidth="1"/>
    <col min="7175" max="7175" width="16.85546875" style="203" customWidth="1"/>
    <col min="7176" max="7176" width="0" style="203" hidden="1" customWidth="1"/>
    <col min="7177" max="7177" width="12.140625" style="203" customWidth="1"/>
    <col min="7178" max="7178" width="8" style="203" customWidth="1"/>
    <col min="7179" max="7424" width="9.140625" style="203"/>
    <col min="7425" max="7425" width="5.7109375" style="203" customWidth="1"/>
    <col min="7426" max="7426" width="8.7109375" style="203" customWidth="1"/>
    <col min="7427" max="7427" width="9.28515625" style="203" customWidth="1"/>
    <col min="7428" max="7428" width="54.5703125" style="203" customWidth="1"/>
    <col min="7429" max="7429" width="17.7109375" style="203" customWidth="1"/>
    <col min="7430" max="7430" width="18.7109375" style="203" customWidth="1"/>
    <col min="7431" max="7431" width="16.85546875" style="203" customWidth="1"/>
    <col min="7432" max="7432" width="0" style="203" hidden="1" customWidth="1"/>
    <col min="7433" max="7433" width="12.140625" style="203" customWidth="1"/>
    <col min="7434" max="7434" width="8" style="203" customWidth="1"/>
    <col min="7435" max="7680" width="9.140625" style="203"/>
    <col min="7681" max="7681" width="5.7109375" style="203" customWidth="1"/>
    <col min="7682" max="7682" width="8.7109375" style="203" customWidth="1"/>
    <col min="7683" max="7683" width="9.28515625" style="203" customWidth="1"/>
    <col min="7684" max="7684" width="54.5703125" style="203" customWidth="1"/>
    <col min="7685" max="7685" width="17.7109375" style="203" customWidth="1"/>
    <col min="7686" max="7686" width="18.7109375" style="203" customWidth="1"/>
    <col min="7687" max="7687" width="16.85546875" style="203" customWidth="1"/>
    <col min="7688" max="7688" width="0" style="203" hidden="1" customWidth="1"/>
    <col min="7689" max="7689" width="12.140625" style="203" customWidth="1"/>
    <col min="7690" max="7690" width="8" style="203" customWidth="1"/>
    <col min="7691" max="7936" width="9.140625" style="203"/>
    <col min="7937" max="7937" width="5.7109375" style="203" customWidth="1"/>
    <col min="7938" max="7938" width="8.7109375" style="203" customWidth="1"/>
    <col min="7939" max="7939" width="9.28515625" style="203" customWidth="1"/>
    <col min="7940" max="7940" width="54.5703125" style="203" customWidth="1"/>
    <col min="7941" max="7941" width="17.7109375" style="203" customWidth="1"/>
    <col min="7942" max="7942" width="18.7109375" style="203" customWidth="1"/>
    <col min="7943" max="7943" width="16.85546875" style="203" customWidth="1"/>
    <col min="7944" max="7944" width="0" style="203" hidden="1" customWidth="1"/>
    <col min="7945" max="7945" width="12.140625" style="203" customWidth="1"/>
    <col min="7946" max="7946" width="8" style="203" customWidth="1"/>
    <col min="7947" max="8192" width="9.140625" style="203"/>
    <col min="8193" max="8193" width="5.7109375" style="203" customWidth="1"/>
    <col min="8194" max="8194" width="8.7109375" style="203" customWidth="1"/>
    <col min="8195" max="8195" width="9.28515625" style="203" customWidth="1"/>
    <col min="8196" max="8196" width="54.5703125" style="203" customWidth="1"/>
    <col min="8197" max="8197" width="17.7109375" style="203" customWidth="1"/>
    <col min="8198" max="8198" width="18.7109375" style="203" customWidth="1"/>
    <col min="8199" max="8199" width="16.85546875" style="203" customWidth="1"/>
    <col min="8200" max="8200" width="0" style="203" hidden="1" customWidth="1"/>
    <col min="8201" max="8201" width="12.140625" style="203" customWidth="1"/>
    <col min="8202" max="8202" width="8" style="203" customWidth="1"/>
    <col min="8203" max="8448" width="9.140625" style="203"/>
    <col min="8449" max="8449" width="5.7109375" style="203" customWidth="1"/>
    <col min="8450" max="8450" width="8.7109375" style="203" customWidth="1"/>
    <col min="8451" max="8451" width="9.28515625" style="203" customWidth="1"/>
    <col min="8452" max="8452" width="54.5703125" style="203" customWidth="1"/>
    <col min="8453" max="8453" width="17.7109375" style="203" customWidth="1"/>
    <col min="8454" max="8454" width="18.7109375" style="203" customWidth="1"/>
    <col min="8455" max="8455" width="16.85546875" style="203" customWidth="1"/>
    <col min="8456" max="8456" width="0" style="203" hidden="1" customWidth="1"/>
    <col min="8457" max="8457" width="12.140625" style="203" customWidth="1"/>
    <col min="8458" max="8458" width="8" style="203" customWidth="1"/>
    <col min="8459" max="8704" width="9.140625" style="203"/>
    <col min="8705" max="8705" width="5.7109375" style="203" customWidth="1"/>
    <col min="8706" max="8706" width="8.7109375" style="203" customWidth="1"/>
    <col min="8707" max="8707" width="9.28515625" style="203" customWidth="1"/>
    <col min="8708" max="8708" width="54.5703125" style="203" customWidth="1"/>
    <col min="8709" max="8709" width="17.7109375" style="203" customWidth="1"/>
    <col min="8710" max="8710" width="18.7109375" style="203" customWidth="1"/>
    <col min="8711" max="8711" width="16.85546875" style="203" customWidth="1"/>
    <col min="8712" max="8712" width="0" style="203" hidden="1" customWidth="1"/>
    <col min="8713" max="8713" width="12.140625" style="203" customWidth="1"/>
    <col min="8714" max="8714" width="8" style="203" customWidth="1"/>
    <col min="8715" max="8960" width="9.140625" style="203"/>
    <col min="8961" max="8961" width="5.7109375" style="203" customWidth="1"/>
    <col min="8962" max="8962" width="8.7109375" style="203" customWidth="1"/>
    <col min="8963" max="8963" width="9.28515625" style="203" customWidth="1"/>
    <col min="8964" max="8964" width="54.5703125" style="203" customWidth="1"/>
    <col min="8965" max="8965" width="17.7109375" style="203" customWidth="1"/>
    <col min="8966" max="8966" width="18.7109375" style="203" customWidth="1"/>
    <col min="8967" max="8967" width="16.85546875" style="203" customWidth="1"/>
    <col min="8968" max="8968" width="0" style="203" hidden="1" customWidth="1"/>
    <col min="8969" max="8969" width="12.140625" style="203" customWidth="1"/>
    <col min="8970" max="8970" width="8" style="203" customWidth="1"/>
    <col min="8971" max="9216" width="9.140625" style="203"/>
    <col min="9217" max="9217" width="5.7109375" style="203" customWidth="1"/>
    <col min="9218" max="9218" width="8.7109375" style="203" customWidth="1"/>
    <col min="9219" max="9219" width="9.28515625" style="203" customWidth="1"/>
    <col min="9220" max="9220" width="54.5703125" style="203" customWidth="1"/>
    <col min="9221" max="9221" width="17.7109375" style="203" customWidth="1"/>
    <col min="9222" max="9222" width="18.7109375" style="203" customWidth="1"/>
    <col min="9223" max="9223" width="16.85546875" style="203" customWidth="1"/>
    <col min="9224" max="9224" width="0" style="203" hidden="1" customWidth="1"/>
    <col min="9225" max="9225" width="12.140625" style="203" customWidth="1"/>
    <col min="9226" max="9226" width="8" style="203" customWidth="1"/>
    <col min="9227" max="9472" width="9.140625" style="203"/>
    <col min="9473" max="9473" width="5.7109375" style="203" customWidth="1"/>
    <col min="9474" max="9474" width="8.7109375" style="203" customWidth="1"/>
    <col min="9475" max="9475" width="9.28515625" style="203" customWidth="1"/>
    <col min="9476" max="9476" width="54.5703125" style="203" customWidth="1"/>
    <col min="9477" max="9477" width="17.7109375" style="203" customWidth="1"/>
    <col min="9478" max="9478" width="18.7109375" style="203" customWidth="1"/>
    <col min="9479" max="9479" width="16.85546875" style="203" customWidth="1"/>
    <col min="9480" max="9480" width="0" style="203" hidden="1" customWidth="1"/>
    <col min="9481" max="9481" width="12.140625" style="203" customWidth="1"/>
    <col min="9482" max="9482" width="8" style="203" customWidth="1"/>
    <col min="9483" max="9728" width="9.140625" style="203"/>
    <col min="9729" max="9729" width="5.7109375" style="203" customWidth="1"/>
    <col min="9730" max="9730" width="8.7109375" style="203" customWidth="1"/>
    <col min="9731" max="9731" width="9.28515625" style="203" customWidth="1"/>
    <col min="9732" max="9732" width="54.5703125" style="203" customWidth="1"/>
    <col min="9733" max="9733" width="17.7109375" style="203" customWidth="1"/>
    <col min="9734" max="9734" width="18.7109375" style="203" customWidth="1"/>
    <col min="9735" max="9735" width="16.85546875" style="203" customWidth="1"/>
    <col min="9736" max="9736" width="0" style="203" hidden="1" customWidth="1"/>
    <col min="9737" max="9737" width="12.140625" style="203" customWidth="1"/>
    <col min="9738" max="9738" width="8" style="203" customWidth="1"/>
    <col min="9739" max="9984" width="9.140625" style="203"/>
    <col min="9985" max="9985" width="5.7109375" style="203" customWidth="1"/>
    <col min="9986" max="9986" width="8.7109375" style="203" customWidth="1"/>
    <col min="9987" max="9987" width="9.28515625" style="203" customWidth="1"/>
    <col min="9988" max="9988" width="54.5703125" style="203" customWidth="1"/>
    <col min="9989" max="9989" width="17.7109375" style="203" customWidth="1"/>
    <col min="9990" max="9990" width="18.7109375" style="203" customWidth="1"/>
    <col min="9991" max="9991" width="16.85546875" style="203" customWidth="1"/>
    <col min="9992" max="9992" width="0" style="203" hidden="1" customWidth="1"/>
    <col min="9993" max="9993" width="12.140625" style="203" customWidth="1"/>
    <col min="9994" max="9994" width="8" style="203" customWidth="1"/>
    <col min="9995" max="10240" width="9.140625" style="203"/>
    <col min="10241" max="10241" width="5.7109375" style="203" customWidth="1"/>
    <col min="10242" max="10242" width="8.7109375" style="203" customWidth="1"/>
    <col min="10243" max="10243" width="9.28515625" style="203" customWidth="1"/>
    <col min="10244" max="10244" width="54.5703125" style="203" customWidth="1"/>
    <col min="10245" max="10245" width="17.7109375" style="203" customWidth="1"/>
    <col min="10246" max="10246" width="18.7109375" style="203" customWidth="1"/>
    <col min="10247" max="10247" width="16.85546875" style="203" customWidth="1"/>
    <col min="10248" max="10248" width="0" style="203" hidden="1" customWidth="1"/>
    <col min="10249" max="10249" width="12.140625" style="203" customWidth="1"/>
    <col min="10250" max="10250" width="8" style="203" customWidth="1"/>
    <col min="10251" max="10496" width="9.140625" style="203"/>
    <col min="10497" max="10497" width="5.7109375" style="203" customWidth="1"/>
    <col min="10498" max="10498" width="8.7109375" style="203" customWidth="1"/>
    <col min="10499" max="10499" width="9.28515625" style="203" customWidth="1"/>
    <col min="10500" max="10500" width="54.5703125" style="203" customWidth="1"/>
    <col min="10501" max="10501" width="17.7109375" style="203" customWidth="1"/>
    <col min="10502" max="10502" width="18.7109375" style="203" customWidth="1"/>
    <col min="10503" max="10503" width="16.85546875" style="203" customWidth="1"/>
    <col min="10504" max="10504" width="0" style="203" hidden="1" customWidth="1"/>
    <col min="10505" max="10505" width="12.140625" style="203" customWidth="1"/>
    <col min="10506" max="10506" width="8" style="203" customWidth="1"/>
    <col min="10507" max="10752" width="9.140625" style="203"/>
    <col min="10753" max="10753" width="5.7109375" style="203" customWidth="1"/>
    <col min="10754" max="10754" width="8.7109375" style="203" customWidth="1"/>
    <col min="10755" max="10755" width="9.28515625" style="203" customWidth="1"/>
    <col min="10756" max="10756" width="54.5703125" style="203" customWidth="1"/>
    <col min="10757" max="10757" width="17.7109375" style="203" customWidth="1"/>
    <col min="10758" max="10758" width="18.7109375" style="203" customWidth="1"/>
    <col min="10759" max="10759" width="16.85546875" style="203" customWidth="1"/>
    <col min="10760" max="10760" width="0" style="203" hidden="1" customWidth="1"/>
    <col min="10761" max="10761" width="12.140625" style="203" customWidth="1"/>
    <col min="10762" max="10762" width="8" style="203" customWidth="1"/>
    <col min="10763" max="11008" width="9.140625" style="203"/>
    <col min="11009" max="11009" width="5.7109375" style="203" customWidth="1"/>
    <col min="11010" max="11010" width="8.7109375" style="203" customWidth="1"/>
    <col min="11011" max="11011" width="9.28515625" style="203" customWidth="1"/>
    <col min="11012" max="11012" width="54.5703125" style="203" customWidth="1"/>
    <col min="11013" max="11013" width="17.7109375" style="203" customWidth="1"/>
    <col min="11014" max="11014" width="18.7109375" style="203" customWidth="1"/>
    <col min="11015" max="11015" width="16.85546875" style="203" customWidth="1"/>
    <col min="11016" max="11016" width="0" style="203" hidden="1" customWidth="1"/>
    <col min="11017" max="11017" width="12.140625" style="203" customWidth="1"/>
    <col min="11018" max="11018" width="8" style="203" customWidth="1"/>
    <col min="11019" max="11264" width="9.140625" style="203"/>
    <col min="11265" max="11265" width="5.7109375" style="203" customWidth="1"/>
    <col min="11266" max="11266" width="8.7109375" style="203" customWidth="1"/>
    <col min="11267" max="11267" width="9.28515625" style="203" customWidth="1"/>
    <col min="11268" max="11268" width="54.5703125" style="203" customWidth="1"/>
    <col min="11269" max="11269" width="17.7109375" style="203" customWidth="1"/>
    <col min="11270" max="11270" width="18.7109375" style="203" customWidth="1"/>
    <col min="11271" max="11271" width="16.85546875" style="203" customWidth="1"/>
    <col min="11272" max="11272" width="0" style="203" hidden="1" customWidth="1"/>
    <col min="11273" max="11273" width="12.140625" style="203" customWidth="1"/>
    <col min="11274" max="11274" width="8" style="203" customWidth="1"/>
    <col min="11275" max="11520" width="9.140625" style="203"/>
    <col min="11521" max="11521" width="5.7109375" style="203" customWidth="1"/>
    <col min="11522" max="11522" width="8.7109375" style="203" customWidth="1"/>
    <col min="11523" max="11523" width="9.28515625" style="203" customWidth="1"/>
    <col min="11524" max="11524" width="54.5703125" style="203" customWidth="1"/>
    <col min="11525" max="11525" width="17.7109375" style="203" customWidth="1"/>
    <col min="11526" max="11526" width="18.7109375" style="203" customWidth="1"/>
    <col min="11527" max="11527" width="16.85546875" style="203" customWidth="1"/>
    <col min="11528" max="11528" width="0" style="203" hidden="1" customWidth="1"/>
    <col min="11529" max="11529" width="12.140625" style="203" customWidth="1"/>
    <col min="11530" max="11530" width="8" style="203" customWidth="1"/>
    <col min="11531" max="11776" width="9.140625" style="203"/>
    <col min="11777" max="11777" width="5.7109375" style="203" customWidth="1"/>
    <col min="11778" max="11778" width="8.7109375" style="203" customWidth="1"/>
    <col min="11779" max="11779" width="9.28515625" style="203" customWidth="1"/>
    <col min="11780" max="11780" width="54.5703125" style="203" customWidth="1"/>
    <col min="11781" max="11781" width="17.7109375" style="203" customWidth="1"/>
    <col min="11782" max="11782" width="18.7109375" style="203" customWidth="1"/>
    <col min="11783" max="11783" width="16.85546875" style="203" customWidth="1"/>
    <col min="11784" max="11784" width="0" style="203" hidden="1" customWidth="1"/>
    <col min="11785" max="11785" width="12.140625" style="203" customWidth="1"/>
    <col min="11786" max="11786" width="8" style="203" customWidth="1"/>
    <col min="11787" max="12032" width="9.140625" style="203"/>
    <col min="12033" max="12033" width="5.7109375" style="203" customWidth="1"/>
    <col min="12034" max="12034" width="8.7109375" style="203" customWidth="1"/>
    <col min="12035" max="12035" width="9.28515625" style="203" customWidth="1"/>
    <col min="12036" max="12036" width="54.5703125" style="203" customWidth="1"/>
    <col min="12037" max="12037" width="17.7109375" style="203" customWidth="1"/>
    <col min="12038" max="12038" width="18.7109375" style="203" customWidth="1"/>
    <col min="12039" max="12039" width="16.85546875" style="203" customWidth="1"/>
    <col min="12040" max="12040" width="0" style="203" hidden="1" customWidth="1"/>
    <col min="12041" max="12041" width="12.140625" style="203" customWidth="1"/>
    <col min="12042" max="12042" width="8" style="203" customWidth="1"/>
    <col min="12043" max="12288" width="9.140625" style="203"/>
    <col min="12289" max="12289" width="5.7109375" style="203" customWidth="1"/>
    <col min="12290" max="12290" width="8.7109375" style="203" customWidth="1"/>
    <col min="12291" max="12291" width="9.28515625" style="203" customWidth="1"/>
    <col min="12292" max="12292" width="54.5703125" style="203" customWidth="1"/>
    <col min="12293" max="12293" width="17.7109375" style="203" customWidth="1"/>
    <col min="12294" max="12294" width="18.7109375" style="203" customWidth="1"/>
    <col min="12295" max="12295" width="16.85546875" style="203" customWidth="1"/>
    <col min="12296" max="12296" width="0" style="203" hidden="1" customWidth="1"/>
    <col min="12297" max="12297" width="12.140625" style="203" customWidth="1"/>
    <col min="12298" max="12298" width="8" style="203" customWidth="1"/>
    <col min="12299" max="12544" width="9.140625" style="203"/>
    <col min="12545" max="12545" width="5.7109375" style="203" customWidth="1"/>
    <col min="12546" max="12546" width="8.7109375" style="203" customWidth="1"/>
    <col min="12547" max="12547" width="9.28515625" style="203" customWidth="1"/>
    <col min="12548" max="12548" width="54.5703125" style="203" customWidth="1"/>
    <col min="12549" max="12549" width="17.7109375" style="203" customWidth="1"/>
    <col min="12550" max="12550" width="18.7109375" style="203" customWidth="1"/>
    <col min="12551" max="12551" width="16.85546875" style="203" customWidth="1"/>
    <col min="12552" max="12552" width="0" style="203" hidden="1" customWidth="1"/>
    <col min="12553" max="12553" width="12.140625" style="203" customWidth="1"/>
    <col min="12554" max="12554" width="8" style="203" customWidth="1"/>
    <col min="12555" max="12800" width="9.140625" style="203"/>
    <col min="12801" max="12801" width="5.7109375" style="203" customWidth="1"/>
    <col min="12802" max="12802" width="8.7109375" style="203" customWidth="1"/>
    <col min="12803" max="12803" width="9.28515625" style="203" customWidth="1"/>
    <col min="12804" max="12804" width="54.5703125" style="203" customWidth="1"/>
    <col min="12805" max="12805" width="17.7109375" style="203" customWidth="1"/>
    <col min="12806" max="12806" width="18.7109375" style="203" customWidth="1"/>
    <col min="12807" max="12807" width="16.85546875" style="203" customWidth="1"/>
    <col min="12808" max="12808" width="0" style="203" hidden="1" customWidth="1"/>
    <col min="12809" max="12809" width="12.140625" style="203" customWidth="1"/>
    <col min="12810" max="12810" width="8" style="203" customWidth="1"/>
    <col min="12811" max="13056" width="9.140625" style="203"/>
    <col min="13057" max="13057" width="5.7109375" style="203" customWidth="1"/>
    <col min="13058" max="13058" width="8.7109375" style="203" customWidth="1"/>
    <col min="13059" max="13059" width="9.28515625" style="203" customWidth="1"/>
    <col min="13060" max="13060" width="54.5703125" style="203" customWidth="1"/>
    <col min="13061" max="13061" width="17.7109375" style="203" customWidth="1"/>
    <col min="13062" max="13062" width="18.7109375" style="203" customWidth="1"/>
    <col min="13063" max="13063" width="16.85546875" style="203" customWidth="1"/>
    <col min="13064" max="13064" width="0" style="203" hidden="1" customWidth="1"/>
    <col min="13065" max="13065" width="12.140625" style="203" customWidth="1"/>
    <col min="13066" max="13066" width="8" style="203" customWidth="1"/>
    <col min="13067" max="13312" width="9.140625" style="203"/>
    <col min="13313" max="13313" width="5.7109375" style="203" customWidth="1"/>
    <col min="13314" max="13314" width="8.7109375" style="203" customWidth="1"/>
    <col min="13315" max="13315" width="9.28515625" style="203" customWidth="1"/>
    <col min="13316" max="13316" width="54.5703125" style="203" customWidth="1"/>
    <col min="13317" max="13317" width="17.7109375" style="203" customWidth="1"/>
    <col min="13318" max="13318" width="18.7109375" style="203" customWidth="1"/>
    <col min="13319" max="13319" width="16.85546875" style="203" customWidth="1"/>
    <col min="13320" max="13320" width="0" style="203" hidden="1" customWidth="1"/>
    <col min="13321" max="13321" width="12.140625" style="203" customWidth="1"/>
    <col min="13322" max="13322" width="8" style="203" customWidth="1"/>
    <col min="13323" max="13568" width="9.140625" style="203"/>
    <col min="13569" max="13569" width="5.7109375" style="203" customWidth="1"/>
    <col min="13570" max="13570" width="8.7109375" style="203" customWidth="1"/>
    <col min="13571" max="13571" width="9.28515625" style="203" customWidth="1"/>
    <col min="13572" max="13572" width="54.5703125" style="203" customWidth="1"/>
    <col min="13573" max="13573" width="17.7109375" style="203" customWidth="1"/>
    <col min="13574" max="13574" width="18.7109375" style="203" customWidth="1"/>
    <col min="13575" max="13575" width="16.85546875" style="203" customWidth="1"/>
    <col min="13576" max="13576" width="0" style="203" hidden="1" customWidth="1"/>
    <col min="13577" max="13577" width="12.140625" style="203" customWidth="1"/>
    <col min="13578" max="13578" width="8" style="203" customWidth="1"/>
    <col min="13579" max="13824" width="9.140625" style="203"/>
    <col min="13825" max="13825" width="5.7109375" style="203" customWidth="1"/>
    <col min="13826" max="13826" width="8.7109375" style="203" customWidth="1"/>
    <col min="13827" max="13827" width="9.28515625" style="203" customWidth="1"/>
    <col min="13828" max="13828" width="54.5703125" style="203" customWidth="1"/>
    <col min="13829" max="13829" width="17.7109375" style="203" customWidth="1"/>
    <col min="13830" max="13830" width="18.7109375" style="203" customWidth="1"/>
    <col min="13831" max="13831" width="16.85546875" style="203" customWidth="1"/>
    <col min="13832" max="13832" width="0" style="203" hidden="1" customWidth="1"/>
    <col min="13833" max="13833" width="12.140625" style="203" customWidth="1"/>
    <col min="13834" max="13834" width="8" style="203" customWidth="1"/>
    <col min="13835" max="14080" width="9.140625" style="203"/>
    <col min="14081" max="14081" width="5.7109375" style="203" customWidth="1"/>
    <col min="14082" max="14082" width="8.7109375" style="203" customWidth="1"/>
    <col min="14083" max="14083" width="9.28515625" style="203" customWidth="1"/>
    <col min="14084" max="14084" width="54.5703125" style="203" customWidth="1"/>
    <col min="14085" max="14085" width="17.7109375" style="203" customWidth="1"/>
    <col min="14086" max="14086" width="18.7109375" style="203" customWidth="1"/>
    <col min="14087" max="14087" width="16.85546875" style="203" customWidth="1"/>
    <col min="14088" max="14088" width="0" style="203" hidden="1" customWidth="1"/>
    <col min="14089" max="14089" width="12.140625" style="203" customWidth="1"/>
    <col min="14090" max="14090" width="8" style="203" customWidth="1"/>
    <col min="14091" max="14336" width="9.140625" style="203"/>
    <col min="14337" max="14337" width="5.7109375" style="203" customWidth="1"/>
    <col min="14338" max="14338" width="8.7109375" style="203" customWidth="1"/>
    <col min="14339" max="14339" width="9.28515625" style="203" customWidth="1"/>
    <col min="14340" max="14340" width="54.5703125" style="203" customWidth="1"/>
    <col min="14341" max="14341" width="17.7109375" style="203" customWidth="1"/>
    <col min="14342" max="14342" width="18.7109375" style="203" customWidth="1"/>
    <col min="14343" max="14343" width="16.85546875" style="203" customWidth="1"/>
    <col min="14344" max="14344" width="0" style="203" hidden="1" customWidth="1"/>
    <col min="14345" max="14345" width="12.140625" style="203" customWidth="1"/>
    <col min="14346" max="14346" width="8" style="203" customWidth="1"/>
    <col min="14347" max="14592" width="9.140625" style="203"/>
    <col min="14593" max="14593" width="5.7109375" style="203" customWidth="1"/>
    <col min="14594" max="14594" width="8.7109375" style="203" customWidth="1"/>
    <col min="14595" max="14595" width="9.28515625" style="203" customWidth="1"/>
    <col min="14596" max="14596" width="54.5703125" style="203" customWidth="1"/>
    <col min="14597" max="14597" width="17.7109375" style="203" customWidth="1"/>
    <col min="14598" max="14598" width="18.7109375" style="203" customWidth="1"/>
    <col min="14599" max="14599" width="16.85546875" style="203" customWidth="1"/>
    <col min="14600" max="14600" width="0" style="203" hidden="1" customWidth="1"/>
    <col min="14601" max="14601" width="12.140625" style="203" customWidth="1"/>
    <col min="14602" max="14602" width="8" style="203" customWidth="1"/>
    <col min="14603" max="14848" width="9.140625" style="203"/>
    <col min="14849" max="14849" width="5.7109375" style="203" customWidth="1"/>
    <col min="14850" max="14850" width="8.7109375" style="203" customWidth="1"/>
    <col min="14851" max="14851" width="9.28515625" style="203" customWidth="1"/>
    <col min="14852" max="14852" width="54.5703125" style="203" customWidth="1"/>
    <col min="14853" max="14853" width="17.7109375" style="203" customWidth="1"/>
    <col min="14854" max="14854" width="18.7109375" style="203" customWidth="1"/>
    <col min="14855" max="14855" width="16.85546875" style="203" customWidth="1"/>
    <col min="14856" max="14856" width="0" style="203" hidden="1" customWidth="1"/>
    <col min="14857" max="14857" width="12.140625" style="203" customWidth="1"/>
    <col min="14858" max="14858" width="8" style="203" customWidth="1"/>
    <col min="14859" max="15104" width="9.140625" style="203"/>
    <col min="15105" max="15105" width="5.7109375" style="203" customWidth="1"/>
    <col min="15106" max="15106" width="8.7109375" style="203" customWidth="1"/>
    <col min="15107" max="15107" width="9.28515625" style="203" customWidth="1"/>
    <col min="15108" max="15108" width="54.5703125" style="203" customWidth="1"/>
    <col min="15109" max="15109" width="17.7109375" style="203" customWidth="1"/>
    <col min="15110" max="15110" width="18.7109375" style="203" customWidth="1"/>
    <col min="15111" max="15111" width="16.85546875" style="203" customWidth="1"/>
    <col min="15112" max="15112" width="0" style="203" hidden="1" customWidth="1"/>
    <col min="15113" max="15113" width="12.140625" style="203" customWidth="1"/>
    <col min="15114" max="15114" width="8" style="203" customWidth="1"/>
    <col min="15115" max="15360" width="9.140625" style="203"/>
    <col min="15361" max="15361" width="5.7109375" style="203" customWidth="1"/>
    <col min="15362" max="15362" width="8.7109375" style="203" customWidth="1"/>
    <col min="15363" max="15363" width="9.28515625" style="203" customWidth="1"/>
    <col min="15364" max="15364" width="54.5703125" style="203" customWidth="1"/>
    <col min="15365" max="15365" width="17.7109375" style="203" customWidth="1"/>
    <col min="15366" max="15366" width="18.7109375" style="203" customWidth="1"/>
    <col min="15367" max="15367" width="16.85546875" style="203" customWidth="1"/>
    <col min="15368" max="15368" width="0" style="203" hidden="1" customWidth="1"/>
    <col min="15369" max="15369" width="12.140625" style="203" customWidth="1"/>
    <col min="15370" max="15370" width="8" style="203" customWidth="1"/>
    <col min="15371" max="15616" width="9.140625" style="203"/>
    <col min="15617" max="15617" width="5.7109375" style="203" customWidth="1"/>
    <col min="15618" max="15618" width="8.7109375" style="203" customWidth="1"/>
    <col min="15619" max="15619" width="9.28515625" style="203" customWidth="1"/>
    <col min="15620" max="15620" width="54.5703125" style="203" customWidth="1"/>
    <col min="15621" max="15621" width="17.7109375" style="203" customWidth="1"/>
    <col min="15622" max="15622" width="18.7109375" style="203" customWidth="1"/>
    <col min="15623" max="15623" width="16.85546875" style="203" customWidth="1"/>
    <col min="15624" max="15624" width="0" style="203" hidden="1" customWidth="1"/>
    <col min="15625" max="15625" width="12.140625" style="203" customWidth="1"/>
    <col min="15626" max="15626" width="8" style="203" customWidth="1"/>
    <col min="15627" max="15872" width="9.140625" style="203"/>
    <col min="15873" max="15873" width="5.7109375" style="203" customWidth="1"/>
    <col min="15874" max="15874" width="8.7109375" style="203" customWidth="1"/>
    <col min="15875" max="15875" width="9.28515625" style="203" customWidth="1"/>
    <col min="15876" max="15876" width="54.5703125" style="203" customWidth="1"/>
    <col min="15877" max="15877" width="17.7109375" style="203" customWidth="1"/>
    <col min="15878" max="15878" width="18.7109375" style="203" customWidth="1"/>
    <col min="15879" max="15879" width="16.85546875" style="203" customWidth="1"/>
    <col min="15880" max="15880" width="0" style="203" hidden="1" customWidth="1"/>
    <col min="15881" max="15881" width="12.140625" style="203" customWidth="1"/>
    <col min="15882" max="15882" width="8" style="203" customWidth="1"/>
    <col min="15883" max="16128" width="9.140625" style="203"/>
    <col min="16129" max="16129" width="5.7109375" style="203" customWidth="1"/>
    <col min="16130" max="16130" width="8.7109375" style="203" customWidth="1"/>
    <col min="16131" max="16131" width="9.28515625" style="203" customWidth="1"/>
    <col min="16132" max="16132" width="54.5703125" style="203" customWidth="1"/>
    <col min="16133" max="16133" width="17.7109375" style="203" customWidth="1"/>
    <col min="16134" max="16134" width="18.7109375" style="203" customWidth="1"/>
    <col min="16135" max="16135" width="16.85546875" style="203" customWidth="1"/>
    <col min="16136" max="16136" width="0" style="203" hidden="1" customWidth="1"/>
    <col min="16137" max="16137" width="12.140625" style="203" customWidth="1"/>
    <col min="16138" max="16138" width="8" style="203" customWidth="1"/>
    <col min="16139" max="16384" width="9.140625" style="203"/>
  </cols>
  <sheetData>
    <row r="1" spans="1:8" ht="46.5" customHeight="1" x14ac:dyDescent="0.2">
      <c r="A1" s="402" t="s">
        <v>393</v>
      </c>
      <c r="B1" s="402"/>
      <c r="C1" s="402"/>
      <c r="D1" s="402"/>
      <c r="E1" s="402"/>
      <c r="F1" s="402"/>
      <c r="G1" s="402"/>
      <c r="H1" s="402"/>
    </row>
    <row r="2" spans="1:8" ht="17.25" customHeight="1" x14ac:dyDescent="0.2">
      <c r="A2" s="351" t="s">
        <v>394</v>
      </c>
      <c r="B2" s="351"/>
      <c r="C2" s="351"/>
      <c r="D2" s="351"/>
      <c r="E2" s="351"/>
      <c r="F2" s="351"/>
      <c r="G2" s="351"/>
      <c r="H2" s="351"/>
    </row>
    <row r="3" spans="1:8" ht="23.25" customHeight="1" x14ac:dyDescent="0.2">
      <c r="A3" s="225"/>
      <c r="B3" s="225"/>
      <c r="C3" s="225"/>
      <c r="D3" s="225"/>
      <c r="E3" s="225"/>
      <c r="F3" s="225"/>
      <c r="G3" s="225"/>
      <c r="H3" s="225"/>
    </row>
    <row r="4" spans="1:8" ht="17.100000000000001" customHeight="1" x14ac:dyDescent="0.2">
      <c r="A4" s="204" t="s">
        <v>4</v>
      </c>
      <c r="B4" s="204" t="s">
        <v>5</v>
      </c>
      <c r="C4" s="204" t="s">
        <v>6</v>
      </c>
      <c r="D4" s="204" t="s">
        <v>7</v>
      </c>
      <c r="E4" s="204" t="s">
        <v>8</v>
      </c>
      <c r="F4" s="204" t="s">
        <v>9</v>
      </c>
      <c r="G4" s="204" t="s">
        <v>10</v>
      </c>
    </row>
    <row r="5" spans="1:8" ht="17.100000000000001" customHeight="1" x14ac:dyDescent="0.2">
      <c r="A5" s="215" t="s">
        <v>258</v>
      </c>
      <c r="B5" s="215"/>
      <c r="C5" s="215"/>
      <c r="D5" s="216" t="s">
        <v>259</v>
      </c>
      <c r="E5" s="217" t="s">
        <v>395</v>
      </c>
      <c r="F5" s="217" t="s">
        <v>276</v>
      </c>
      <c r="G5" s="217" t="s">
        <v>396</v>
      </c>
    </row>
    <row r="6" spans="1:8" ht="17.100000000000001" customHeight="1" x14ac:dyDescent="0.2">
      <c r="A6" s="205"/>
      <c r="B6" s="211" t="s">
        <v>263</v>
      </c>
      <c r="C6" s="212"/>
      <c r="D6" s="213" t="s">
        <v>126</v>
      </c>
      <c r="E6" s="214" t="s">
        <v>275</v>
      </c>
      <c r="F6" s="214" t="s">
        <v>276</v>
      </c>
      <c r="G6" s="214" t="s">
        <v>277</v>
      </c>
    </row>
    <row r="7" spans="1:8" ht="60" customHeight="1" x14ac:dyDescent="0.2">
      <c r="A7" s="206"/>
      <c r="B7" s="206"/>
      <c r="C7" s="207" t="s">
        <v>273</v>
      </c>
      <c r="D7" s="208" t="s">
        <v>274</v>
      </c>
      <c r="E7" s="209" t="s">
        <v>275</v>
      </c>
      <c r="F7" s="209" t="s">
        <v>276</v>
      </c>
      <c r="G7" s="209" t="s">
        <v>277</v>
      </c>
    </row>
    <row r="8" spans="1:8" ht="17.100000000000001" customHeight="1" x14ac:dyDescent="0.2">
      <c r="A8" s="350" t="s">
        <v>18</v>
      </c>
      <c r="B8" s="350"/>
      <c r="C8" s="350"/>
      <c r="D8" s="350"/>
      <c r="E8" s="210" t="s">
        <v>397</v>
      </c>
      <c r="F8" s="210" t="s">
        <v>276</v>
      </c>
      <c r="G8" s="210" t="s">
        <v>398</v>
      </c>
    </row>
    <row r="10" spans="1:8" ht="17.25" customHeight="1" x14ac:dyDescent="0.2">
      <c r="A10" s="351" t="s">
        <v>399</v>
      </c>
      <c r="B10" s="351"/>
      <c r="C10" s="351"/>
      <c r="D10" s="351"/>
      <c r="E10" s="351"/>
      <c r="F10" s="351"/>
      <c r="G10" s="351"/>
      <c r="H10" s="351"/>
    </row>
    <row r="11" spans="1:8" x14ac:dyDescent="0.2">
      <c r="A11" s="225"/>
      <c r="B11" s="225"/>
      <c r="C11" s="225"/>
      <c r="D11" s="225"/>
      <c r="E11" s="225"/>
      <c r="F11" s="225"/>
      <c r="G11" s="225"/>
      <c r="H11" s="225"/>
    </row>
    <row r="12" spans="1:8" x14ac:dyDescent="0.2">
      <c r="A12" s="403" t="s">
        <v>4</v>
      </c>
      <c r="B12" s="403" t="s">
        <v>5</v>
      </c>
      <c r="C12" s="403" t="s">
        <v>6</v>
      </c>
      <c r="D12" s="403" t="s">
        <v>7</v>
      </c>
      <c r="E12" s="403" t="s">
        <v>8</v>
      </c>
      <c r="F12" s="403" t="s">
        <v>9</v>
      </c>
      <c r="G12" s="403" t="s">
        <v>10</v>
      </c>
    </row>
    <row r="13" spans="1:8" x14ac:dyDescent="0.2">
      <c r="A13" s="215" t="s">
        <v>162</v>
      </c>
      <c r="B13" s="215"/>
      <c r="C13" s="215"/>
      <c r="D13" s="215" t="s">
        <v>163</v>
      </c>
      <c r="E13" s="217" t="s">
        <v>400</v>
      </c>
      <c r="F13" s="217" t="s">
        <v>2</v>
      </c>
      <c r="G13" s="217" t="s">
        <v>400</v>
      </c>
    </row>
    <row r="14" spans="1:8" ht="15" x14ac:dyDescent="0.2">
      <c r="A14" s="404"/>
      <c r="B14" s="211" t="s">
        <v>167</v>
      </c>
      <c r="C14" s="211"/>
      <c r="D14" s="211" t="s">
        <v>168</v>
      </c>
      <c r="E14" s="214" t="s">
        <v>400</v>
      </c>
      <c r="F14" s="214" t="s">
        <v>2</v>
      </c>
      <c r="G14" s="214" t="s">
        <v>400</v>
      </c>
    </row>
    <row r="15" spans="1:8" x14ac:dyDescent="0.2">
      <c r="A15" s="408"/>
      <c r="B15" s="408"/>
      <c r="C15" s="405" t="s">
        <v>297</v>
      </c>
      <c r="D15" s="406" t="s">
        <v>298</v>
      </c>
      <c r="E15" s="407" t="s">
        <v>401</v>
      </c>
      <c r="F15" s="407" t="s">
        <v>402</v>
      </c>
      <c r="G15" s="407" t="s">
        <v>403</v>
      </c>
    </row>
    <row r="16" spans="1:8" x14ac:dyDescent="0.2">
      <c r="A16" s="408"/>
      <c r="B16" s="408"/>
      <c r="C16" s="405" t="s">
        <v>301</v>
      </c>
      <c r="D16" s="406" t="s">
        <v>302</v>
      </c>
      <c r="E16" s="407" t="s">
        <v>404</v>
      </c>
      <c r="F16" s="407" t="s">
        <v>405</v>
      </c>
      <c r="G16" s="407" t="s">
        <v>406</v>
      </c>
    </row>
    <row r="17" spans="1:7" x14ac:dyDescent="0.2">
      <c r="A17" s="215" t="s">
        <v>22</v>
      </c>
      <c r="B17" s="215"/>
      <c r="C17" s="215"/>
      <c r="D17" s="215" t="s">
        <v>23</v>
      </c>
      <c r="E17" s="217" t="s">
        <v>407</v>
      </c>
      <c r="F17" s="217" t="s">
        <v>2</v>
      </c>
      <c r="G17" s="217" t="s">
        <v>407</v>
      </c>
    </row>
    <row r="18" spans="1:7" ht="15" x14ac:dyDescent="0.2">
      <c r="A18" s="404"/>
      <c r="B18" s="211" t="s">
        <v>303</v>
      </c>
      <c r="C18" s="211"/>
      <c r="D18" s="211" t="s">
        <v>304</v>
      </c>
      <c r="E18" s="214" t="s">
        <v>408</v>
      </c>
      <c r="F18" s="214" t="s">
        <v>2</v>
      </c>
      <c r="G18" s="214" t="s">
        <v>408</v>
      </c>
    </row>
    <row r="19" spans="1:7" x14ac:dyDescent="0.2">
      <c r="A19" s="408"/>
      <c r="B19" s="408"/>
      <c r="C19" s="405" t="s">
        <v>283</v>
      </c>
      <c r="D19" s="406" t="s">
        <v>284</v>
      </c>
      <c r="E19" s="407" t="s">
        <v>409</v>
      </c>
      <c r="F19" s="407" t="s">
        <v>410</v>
      </c>
      <c r="G19" s="407" t="s">
        <v>411</v>
      </c>
    </row>
    <row r="20" spans="1:7" x14ac:dyDescent="0.2">
      <c r="A20" s="408"/>
      <c r="B20" s="408"/>
      <c r="C20" s="405" t="s">
        <v>305</v>
      </c>
      <c r="D20" s="406" t="s">
        <v>306</v>
      </c>
      <c r="E20" s="407" t="s">
        <v>412</v>
      </c>
      <c r="F20" s="407" t="s">
        <v>159</v>
      </c>
      <c r="G20" s="407" t="s">
        <v>413</v>
      </c>
    </row>
    <row r="21" spans="1:7" x14ac:dyDescent="0.2">
      <c r="A21" s="408"/>
      <c r="B21" s="408"/>
      <c r="C21" s="405" t="s">
        <v>288</v>
      </c>
      <c r="D21" s="406" t="s">
        <v>289</v>
      </c>
      <c r="E21" s="407" t="s">
        <v>414</v>
      </c>
      <c r="F21" s="407" t="s">
        <v>415</v>
      </c>
      <c r="G21" s="407" t="s">
        <v>416</v>
      </c>
    </row>
    <row r="22" spans="1:7" ht="22.5" x14ac:dyDescent="0.2">
      <c r="A22" s="408"/>
      <c r="B22" s="408"/>
      <c r="C22" s="405" t="s">
        <v>299</v>
      </c>
      <c r="D22" s="406" t="s">
        <v>300</v>
      </c>
      <c r="E22" s="407" t="s">
        <v>417</v>
      </c>
      <c r="F22" s="407" t="s">
        <v>418</v>
      </c>
      <c r="G22" s="407" t="s">
        <v>419</v>
      </c>
    </row>
    <row r="23" spans="1:7" x14ac:dyDescent="0.2">
      <c r="A23" s="408"/>
      <c r="B23" s="408"/>
      <c r="C23" s="405" t="s">
        <v>307</v>
      </c>
      <c r="D23" s="406" t="s">
        <v>308</v>
      </c>
      <c r="E23" s="407" t="s">
        <v>420</v>
      </c>
      <c r="F23" s="407" t="s">
        <v>421</v>
      </c>
      <c r="G23" s="407" t="s">
        <v>422</v>
      </c>
    </row>
    <row r="24" spans="1:7" x14ac:dyDescent="0.2">
      <c r="A24" s="408"/>
      <c r="B24" s="408"/>
      <c r="C24" s="405" t="s">
        <v>290</v>
      </c>
      <c r="D24" s="406" t="s">
        <v>291</v>
      </c>
      <c r="E24" s="407" t="s">
        <v>423</v>
      </c>
      <c r="F24" s="407" t="s">
        <v>424</v>
      </c>
      <c r="G24" s="407" t="s">
        <v>425</v>
      </c>
    </row>
    <row r="25" spans="1:7" x14ac:dyDescent="0.2">
      <c r="A25" s="408"/>
      <c r="B25" s="408"/>
      <c r="C25" s="405" t="s">
        <v>309</v>
      </c>
      <c r="D25" s="406" t="s">
        <v>310</v>
      </c>
      <c r="E25" s="407" t="s">
        <v>426</v>
      </c>
      <c r="F25" s="407" t="s">
        <v>427</v>
      </c>
      <c r="G25" s="407" t="s">
        <v>428</v>
      </c>
    </row>
    <row r="26" spans="1:7" x14ac:dyDescent="0.2">
      <c r="A26" s="408"/>
      <c r="B26" s="408"/>
      <c r="C26" s="405" t="s">
        <v>297</v>
      </c>
      <c r="D26" s="406" t="s">
        <v>298</v>
      </c>
      <c r="E26" s="407" t="s">
        <v>429</v>
      </c>
      <c r="F26" s="407" t="s">
        <v>430</v>
      </c>
      <c r="G26" s="407" t="s">
        <v>431</v>
      </c>
    </row>
    <row r="27" spans="1:7" x14ac:dyDescent="0.2">
      <c r="A27" s="408"/>
      <c r="B27" s="408"/>
      <c r="C27" s="405" t="s">
        <v>311</v>
      </c>
      <c r="D27" s="406" t="s">
        <v>312</v>
      </c>
      <c r="E27" s="407" t="s">
        <v>159</v>
      </c>
      <c r="F27" s="407" t="s">
        <v>432</v>
      </c>
      <c r="G27" s="407" t="s">
        <v>433</v>
      </c>
    </row>
    <row r="28" spans="1:7" x14ac:dyDescent="0.2">
      <c r="A28" s="408"/>
      <c r="B28" s="408"/>
      <c r="C28" s="405" t="s">
        <v>292</v>
      </c>
      <c r="D28" s="406" t="s">
        <v>293</v>
      </c>
      <c r="E28" s="407" t="s">
        <v>271</v>
      </c>
      <c r="F28" s="407" t="s">
        <v>267</v>
      </c>
      <c r="G28" s="407" t="s">
        <v>2</v>
      </c>
    </row>
    <row r="29" spans="1:7" x14ac:dyDescent="0.2">
      <c r="A29" s="408"/>
      <c r="B29" s="408"/>
      <c r="C29" s="405" t="s">
        <v>313</v>
      </c>
      <c r="D29" s="406" t="s">
        <v>314</v>
      </c>
      <c r="E29" s="407" t="s">
        <v>434</v>
      </c>
      <c r="F29" s="407" t="s">
        <v>435</v>
      </c>
      <c r="G29" s="407" t="s">
        <v>436</v>
      </c>
    </row>
    <row r="30" spans="1:7" x14ac:dyDescent="0.2">
      <c r="A30" s="408"/>
      <c r="B30" s="408"/>
      <c r="C30" s="405" t="s">
        <v>315</v>
      </c>
      <c r="D30" s="406" t="s">
        <v>316</v>
      </c>
      <c r="E30" s="407" t="s">
        <v>437</v>
      </c>
      <c r="F30" s="407" t="s">
        <v>438</v>
      </c>
      <c r="G30" s="407" t="s">
        <v>439</v>
      </c>
    </row>
    <row r="31" spans="1:7" x14ac:dyDescent="0.2">
      <c r="A31" s="408"/>
      <c r="B31" s="408"/>
      <c r="C31" s="405" t="s">
        <v>317</v>
      </c>
      <c r="D31" s="406" t="s">
        <v>318</v>
      </c>
      <c r="E31" s="407" t="s">
        <v>440</v>
      </c>
      <c r="F31" s="407" t="s">
        <v>441</v>
      </c>
      <c r="G31" s="407" t="s">
        <v>442</v>
      </c>
    </row>
    <row r="32" spans="1:7" x14ac:dyDescent="0.2">
      <c r="A32" s="408"/>
      <c r="B32" s="408"/>
      <c r="C32" s="405" t="s">
        <v>319</v>
      </c>
      <c r="D32" s="406" t="s">
        <v>443</v>
      </c>
      <c r="E32" s="407" t="s">
        <v>156</v>
      </c>
      <c r="F32" s="407" t="s">
        <v>444</v>
      </c>
      <c r="G32" s="407" t="s">
        <v>442</v>
      </c>
    </row>
    <row r="33" spans="1:7" ht="16.5" customHeight="1" x14ac:dyDescent="0.2">
      <c r="A33" s="215" t="s">
        <v>324</v>
      </c>
      <c r="B33" s="215"/>
      <c r="C33" s="215"/>
      <c r="D33" s="215" t="s">
        <v>325</v>
      </c>
      <c r="E33" s="217" t="s">
        <v>445</v>
      </c>
      <c r="F33" s="217" t="s">
        <v>2</v>
      </c>
      <c r="G33" s="217" t="s">
        <v>445</v>
      </c>
    </row>
    <row r="34" spans="1:7" ht="15" x14ac:dyDescent="0.2">
      <c r="A34" s="404"/>
      <c r="B34" s="211" t="s">
        <v>326</v>
      </c>
      <c r="C34" s="211"/>
      <c r="D34" s="211" t="s">
        <v>327</v>
      </c>
      <c r="E34" s="214" t="s">
        <v>445</v>
      </c>
      <c r="F34" s="214" t="s">
        <v>2</v>
      </c>
      <c r="G34" s="214" t="s">
        <v>445</v>
      </c>
    </row>
    <row r="35" spans="1:7" ht="22.5" x14ac:dyDescent="0.2">
      <c r="A35" s="408"/>
      <c r="B35" s="408"/>
      <c r="C35" s="405" t="s">
        <v>328</v>
      </c>
      <c r="D35" s="406" t="s">
        <v>329</v>
      </c>
      <c r="E35" s="407" t="s">
        <v>446</v>
      </c>
      <c r="F35" s="407" t="s">
        <v>447</v>
      </c>
      <c r="G35" s="407" t="s">
        <v>448</v>
      </c>
    </row>
    <row r="36" spans="1:7" x14ac:dyDescent="0.2">
      <c r="A36" s="408"/>
      <c r="B36" s="408"/>
      <c r="C36" s="405" t="s">
        <v>287</v>
      </c>
      <c r="D36" s="406" t="s">
        <v>1</v>
      </c>
      <c r="E36" s="407" t="s">
        <v>449</v>
      </c>
      <c r="F36" s="407" t="s">
        <v>450</v>
      </c>
      <c r="G36" s="407" t="s">
        <v>451</v>
      </c>
    </row>
    <row r="37" spans="1:7" x14ac:dyDescent="0.2">
      <c r="A37" s="408"/>
      <c r="B37" s="408"/>
      <c r="C37" s="405" t="s">
        <v>305</v>
      </c>
      <c r="D37" s="406" t="s">
        <v>306</v>
      </c>
      <c r="E37" s="407" t="s">
        <v>452</v>
      </c>
      <c r="F37" s="407" t="s">
        <v>453</v>
      </c>
      <c r="G37" s="407" t="s">
        <v>454</v>
      </c>
    </row>
    <row r="38" spans="1:7" x14ac:dyDescent="0.2">
      <c r="A38" s="408"/>
      <c r="B38" s="408"/>
      <c r="C38" s="405" t="s">
        <v>330</v>
      </c>
      <c r="D38" s="406" t="s">
        <v>331</v>
      </c>
      <c r="E38" s="407" t="s">
        <v>455</v>
      </c>
      <c r="F38" s="407" t="s">
        <v>456</v>
      </c>
      <c r="G38" s="407" t="s">
        <v>457</v>
      </c>
    </row>
    <row r="39" spans="1:7" ht="22.5" x14ac:dyDescent="0.2">
      <c r="A39" s="408"/>
      <c r="B39" s="408"/>
      <c r="C39" s="405" t="s">
        <v>332</v>
      </c>
      <c r="D39" s="406" t="s">
        <v>458</v>
      </c>
      <c r="E39" s="407" t="s">
        <v>459</v>
      </c>
      <c r="F39" s="407" t="s">
        <v>460</v>
      </c>
      <c r="G39" s="407" t="s">
        <v>461</v>
      </c>
    </row>
    <row r="40" spans="1:7" ht="22.5" x14ac:dyDescent="0.2">
      <c r="A40" s="408"/>
      <c r="B40" s="408"/>
      <c r="C40" s="405" t="s">
        <v>333</v>
      </c>
      <c r="D40" s="406" t="s">
        <v>334</v>
      </c>
      <c r="E40" s="407" t="s">
        <v>462</v>
      </c>
      <c r="F40" s="407" t="s">
        <v>463</v>
      </c>
      <c r="G40" s="407" t="s">
        <v>464</v>
      </c>
    </row>
    <row r="41" spans="1:7" x14ac:dyDescent="0.2">
      <c r="A41" s="408"/>
      <c r="B41" s="408"/>
      <c r="C41" s="405" t="s">
        <v>288</v>
      </c>
      <c r="D41" s="406" t="s">
        <v>289</v>
      </c>
      <c r="E41" s="407" t="s">
        <v>465</v>
      </c>
      <c r="F41" s="407" t="s">
        <v>466</v>
      </c>
      <c r="G41" s="407" t="s">
        <v>467</v>
      </c>
    </row>
    <row r="42" spans="1:7" ht="22.5" x14ac:dyDescent="0.2">
      <c r="A42" s="408"/>
      <c r="B42" s="408"/>
      <c r="C42" s="405" t="s">
        <v>299</v>
      </c>
      <c r="D42" s="406" t="s">
        <v>300</v>
      </c>
      <c r="E42" s="407" t="s">
        <v>468</v>
      </c>
      <c r="F42" s="407" t="s">
        <v>469</v>
      </c>
      <c r="G42" s="407" t="s">
        <v>470</v>
      </c>
    </row>
    <row r="43" spans="1:7" x14ac:dyDescent="0.2">
      <c r="A43" s="408"/>
      <c r="B43" s="408"/>
      <c r="C43" s="405" t="s">
        <v>290</v>
      </c>
      <c r="D43" s="406" t="s">
        <v>291</v>
      </c>
      <c r="E43" s="407" t="s">
        <v>471</v>
      </c>
      <c r="F43" s="407" t="s">
        <v>472</v>
      </c>
      <c r="G43" s="407" t="s">
        <v>473</v>
      </c>
    </row>
    <row r="44" spans="1:7" x14ac:dyDescent="0.2">
      <c r="A44" s="408"/>
      <c r="B44" s="408"/>
      <c r="C44" s="405" t="s">
        <v>335</v>
      </c>
      <c r="D44" s="406" t="s">
        <v>336</v>
      </c>
      <c r="E44" s="407" t="s">
        <v>474</v>
      </c>
      <c r="F44" s="407" t="s">
        <v>475</v>
      </c>
      <c r="G44" s="407" t="s">
        <v>476</v>
      </c>
    </row>
    <row r="45" spans="1:7" x14ac:dyDescent="0.2">
      <c r="A45" s="408"/>
      <c r="B45" s="408"/>
      <c r="C45" s="405" t="s">
        <v>292</v>
      </c>
      <c r="D45" s="406" t="s">
        <v>293</v>
      </c>
      <c r="E45" s="407" t="s">
        <v>477</v>
      </c>
      <c r="F45" s="407" t="s">
        <v>478</v>
      </c>
      <c r="G45" s="407" t="s">
        <v>479</v>
      </c>
    </row>
    <row r="46" spans="1:7" x14ac:dyDescent="0.2">
      <c r="A46" s="408"/>
      <c r="B46" s="408"/>
      <c r="C46" s="405" t="s">
        <v>313</v>
      </c>
      <c r="D46" s="406" t="s">
        <v>314</v>
      </c>
      <c r="E46" s="407" t="s">
        <v>480</v>
      </c>
      <c r="F46" s="407" t="s">
        <v>481</v>
      </c>
      <c r="G46" s="407" t="s">
        <v>482</v>
      </c>
    </row>
    <row r="47" spans="1:7" x14ac:dyDescent="0.2">
      <c r="A47" s="215" t="s">
        <v>11</v>
      </c>
      <c r="B47" s="215"/>
      <c r="C47" s="215"/>
      <c r="D47" s="215" t="s">
        <v>13</v>
      </c>
      <c r="E47" s="217" t="s">
        <v>483</v>
      </c>
      <c r="F47" s="217" t="s">
        <v>2</v>
      </c>
      <c r="G47" s="217" t="s">
        <v>483</v>
      </c>
    </row>
    <row r="48" spans="1:7" ht="22.5" x14ac:dyDescent="0.2">
      <c r="A48" s="404"/>
      <c r="B48" s="211" t="s">
        <v>369</v>
      </c>
      <c r="C48" s="211"/>
      <c r="D48" s="211" t="s">
        <v>370</v>
      </c>
      <c r="E48" s="214" t="s">
        <v>483</v>
      </c>
      <c r="F48" s="214" t="s">
        <v>2</v>
      </c>
      <c r="G48" s="214" t="s">
        <v>483</v>
      </c>
    </row>
    <row r="49" spans="1:7" x14ac:dyDescent="0.2">
      <c r="A49" s="408"/>
      <c r="B49" s="408"/>
      <c r="C49" s="405" t="s">
        <v>290</v>
      </c>
      <c r="D49" s="406" t="s">
        <v>291</v>
      </c>
      <c r="E49" s="407" t="s">
        <v>484</v>
      </c>
      <c r="F49" s="407" t="s">
        <v>485</v>
      </c>
      <c r="G49" s="407" t="s">
        <v>486</v>
      </c>
    </row>
    <row r="50" spans="1:7" x14ac:dyDescent="0.2">
      <c r="A50" s="408"/>
      <c r="B50" s="408"/>
      <c r="C50" s="405" t="s">
        <v>350</v>
      </c>
      <c r="D50" s="406" t="s">
        <v>351</v>
      </c>
      <c r="E50" s="407" t="s">
        <v>487</v>
      </c>
      <c r="F50" s="407" t="s">
        <v>488</v>
      </c>
      <c r="G50" s="407" t="s">
        <v>489</v>
      </c>
    </row>
    <row r="51" spans="1:7" x14ac:dyDescent="0.2">
      <c r="A51" s="215" t="s">
        <v>239</v>
      </c>
      <c r="B51" s="215"/>
      <c r="C51" s="215"/>
      <c r="D51" s="215" t="s">
        <v>240</v>
      </c>
      <c r="E51" s="217" t="s">
        <v>490</v>
      </c>
      <c r="F51" s="217" t="s">
        <v>2</v>
      </c>
      <c r="G51" s="217" t="s">
        <v>490</v>
      </c>
    </row>
    <row r="52" spans="1:7" ht="15" x14ac:dyDescent="0.2">
      <c r="A52" s="404"/>
      <c r="B52" s="211" t="s">
        <v>378</v>
      </c>
      <c r="C52" s="211"/>
      <c r="D52" s="211" t="s">
        <v>379</v>
      </c>
      <c r="E52" s="214" t="s">
        <v>490</v>
      </c>
      <c r="F52" s="214" t="s">
        <v>2</v>
      </c>
      <c r="G52" s="214" t="s">
        <v>490</v>
      </c>
    </row>
    <row r="53" spans="1:7" x14ac:dyDescent="0.2">
      <c r="A53" s="408"/>
      <c r="B53" s="408"/>
      <c r="C53" s="405" t="s">
        <v>307</v>
      </c>
      <c r="D53" s="406" t="s">
        <v>308</v>
      </c>
      <c r="E53" s="407" t="s">
        <v>563</v>
      </c>
      <c r="F53" s="407" t="s">
        <v>564</v>
      </c>
      <c r="G53" s="407" t="s">
        <v>565</v>
      </c>
    </row>
    <row r="54" spans="1:7" x14ac:dyDescent="0.2">
      <c r="A54" s="408"/>
      <c r="B54" s="408"/>
      <c r="C54" s="405" t="s">
        <v>290</v>
      </c>
      <c r="D54" s="406" t="s">
        <v>291</v>
      </c>
      <c r="E54" s="407" t="s">
        <v>566</v>
      </c>
      <c r="F54" s="407" t="s">
        <v>567</v>
      </c>
      <c r="G54" s="407" t="s">
        <v>568</v>
      </c>
    </row>
    <row r="55" spans="1:7" x14ac:dyDescent="0.2">
      <c r="A55" s="408"/>
      <c r="B55" s="408"/>
      <c r="C55" s="405" t="s">
        <v>297</v>
      </c>
      <c r="D55" s="406" t="s">
        <v>298</v>
      </c>
      <c r="E55" s="407" t="s">
        <v>569</v>
      </c>
      <c r="F55" s="407" t="s">
        <v>570</v>
      </c>
      <c r="G55" s="407" t="s">
        <v>571</v>
      </c>
    </row>
    <row r="56" spans="1:7" x14ac:dyDescent="0.2">
      <c r="A56" s="408"/>
      <c r="B56" s="408"/>
      <c r="C56" s="405" t="s">
        <v>311</v>
      </c>
      <c r="D56" s="406" t="s">
        <v>312</v>
      </c>
      <c r="E56" s="407" t="s">
        <v>161</v>
      </c>
      <c r="F56" s="407" t="s">
        <v>572</v>
      </c>
      <c r="G56" s="407" t="s">
        <v>573</v>
      </c>
    </row>
    <row r="57" spans="1:7" x14ac:dyDescent="0.2">
      <c r="A57" s="215" t="s">
        <v>258</v>
      </c>
      <c r="B57" s="215"/>
      <c r="C57" s="215"/>
      <c r="D57" s="215" t="s">
        <v>259</v>
      </c>
      <c r="E57" s="217" t="s">
        <v>395</v>
      </c>
      <c r="F57" s="217" t="s">
        <v>276</v>
      </c>
      <c r="G57" s="217" t="s">
        <v>396</v>
      </c>
    </row>
    <row r="58" spans="1:7" ht="15" x14ac:dyDescent="0.2">
      <c r="A58" s="404"/>
      <c r="B58" s="211" t="s">
        <v>263</v>
      </c>
      <c r="C58" s="211"/>
      <c r="D58" s="211" t="s">
        <v>126</v>
      </c>
      <c r="E58" s="214" t="s">
        <v>275</v>
      </c>
      <c r="F58" s="214" t="s">
        <v>276</v>
      </c>
      <c r="G58" s="214" t="s">
        <v>277</v>
      </c>
    </row>
    <row r="59" spans="1:7" x14ac:dyDescent="0.2">
      <c r="A59" s="408"/>
      <c r="B59" s="408"/>
      <c r="C59" s="405" t="s">
        <v>388</v>
      </c>
      <c r="D59" s="406" t="s">
        <v>389</v>
      </c>
      <c r="E59" s="407" t="s">
        <v>491</v>
      </c>
      <c r="F59" s="407" t="s">
        <v>492</v>
      </c>
      <c r="G59" s="407" t="s">
        <v>493</v>
      </c>
    </row>
    <row r="60" spans="1:7" x14ac:dyDescent="0.2">
      <c r="A60" s="408"/>
      <c r="B60" s="408"/>
      <c r="C60" s="405" t="s">
        <v>290</v>
      </c>
      <c r="D60" s="406" t="s">
        <v>291</v>
      </c>
      <c r="E60" s="407" t="s">
        <v>494</v>
      </c>
      <c r="F60" s="407" t="s">
        <v>495</v>
      </c>
      <c r="G60" s="407" t="s">
        <v>496</v>
      </c>
    </row>
    <row r="61" spans="1:7" x14ac:dyDescent="0.2">
      <c r="A61" s="409"/>
      <c r="B61" s="409"/>
      <c r="C61" s="409"/>
      <c r="D61" s="409"/>
      <c r="E61" s="409"/>
      <c r="F61" s="409"/>
      <c r="G61" s="409"/>
    </row>
    <row r="62" spans="1:7" ht="26.25" customHeight="1" x14ac:dyDescent="0.2">
      <c r="A62" s="410" t="s">
        <v>18</v>
      </c>
      <c r="B62" s="410"/>
      <c r="C62" s="410"/>
      <c r="D62" s="410"/>
      <c r="E62" s="412" t="s">
        <v>397</v>
      </c>
      <c r="F62" s="412" t="s">
        <v>276</v>
      </c>
      <c r="G62" s="412" t="s">
        <v>398</v>
      </c>
    </row>
    <row r="63" spans="1:7" x14ac:dyDescent="0.2">
      <c r="A63" s="411"/>
      <c r="B63" s="411"/>
      <c r="C63" s="411"/>
      <c r="D63" s="411"/>
      <c r="E63" s="411"/>
      <c r="F63" s="411"/>
      <c r="G63" s="411"/>
    </row>
    <row r="64" spans="1:7" x14ac:dyDescent="0.2">
      <c r="A64" s="411"/>
      <c r="B64" s="411"/>
      <c r="C64" s="411"/>
      <c r="D64" s="411"/>
      <c r="E64" s="411"/>
      <c r="F64" s="411"/>
      <c r="G64" s="411"/>
    </row>
    <row r="65" spans="1:7" x14ac:dyDescent="0.2">
      <c r="A65" s="411"/>
      <c r="B65" s="411"/>
      <c r="C65" s="411"/>
      <c r="D65" s="411"/>
      <c r="E65" s="411"/>
      <c r="F65" s="411"/>
      <c r="G65" s="411"/>
    </row>
    <row r="66" spans="1:7" x14ac:dyDescent="0.2">
      <c r="A66" s="411"/>
      <c r="B66" s="411"/>
      <c r="C66" s="411"/>
      <c r="D66" s="411"/>
      <c r="E66" s="411"/>
      <c r="F66" s="411"/>
      <c r="G66" s="411"/>
    </row>
    <row r="67" spans="1:7" x14ac:dyDescent="0.2">
      <c r="A67" s="411"/>
      <c r="B67" s="411"/>
      <c r="C67" s="411"/>
      <c r="D67" s="411"/>
      <c r="E67" s="411"/>
      <c r="F67" s="411"/>
      <c r="G67" s="411"/>
    </row>
    <row r="68" spans="1:7" x14ac:dyDescent="0.2">
      <c r="A68" s="411"/>
      <c r="B68" s="411"/>
      <c r="C68" s="411"/>
      <c r="D68" s="411"/>
      <c r="E68" s="411"/>
      <c r="F68" s="411"/>
      <c r="G68" s="411"/>
    </row>
    <row r="69" spans="1:7" x14ac:dyDescent="0.2">
      <c r="A69" s="411"/>
      <c r="B69" s="411"/>
      <c r="C69" s="411"/>
      <c r="D69" s="411"/>
      <c r="E69" s="411"/>
      <c r="F69" s="411"/>
      <c r="G69" s="411"/>
    </row>
    <row r="70" spans="1:7" x14ac:dyDescent="0.2">
      <c r="A70" s="411"/>
      <c r="B70" s="411"/>
      <c r="C70" s="411"/>
      <c r="D70" s="411"/>
      <c r="E70" s="411"/>
      <c r="F70" s="411"/>
      <c r="G70" s="411"/>
    </row>
    <row r="71" spans="1:7" x14ac:dyDescent="0.2">
      <c r="A71" s="411"/>
      <c r="B71" s="411"/>
      <c r="C71" s="411"/>
      <c r="D71" s="411"/>
      <c r="E71" s="411"/>
      <c r="F71" s="411"/>
      <c r="G71" s="411"/>
    </row>
    <row r="72" spans="1:7" x14ac:dyDescent="0.2">
      <c r="A72" s="411"/>
      <c r="B72" s="411"/>
      <c r="C72" s="411"/>
      <c r="D72" s="411"/>
      <c r="E72" s="411"/>
      <c r="F72" s="411"/>
      <c r="G72" s="411"/>
    </row>
    <row r="73" spans="1:7" x14ac:dyDescent="0.2">
      <c r="A73" s="411"/>
      <c r="B73" s="411"/>
      <c r="C73" s="411"/>
      <c r="D73" s="411"/>
      <c r="E73" s="411"/>
      <c r="F73" s="411"/>
      <c r="G73" s="411"/>
    </row>
    <row r="74" spans="1:7" x14ac:dyDescent="0.2">
      <c r="A74" s="411"/>
      <c r="B74" s="411"/>
      <c r="C74" s="411"/>
      <c r="D74" s="411"/>
      <c r="E74" s="411"/>
      <c r="F74" s="411"/>
      <c r="G74" s="411"/>
    </row>
    <row r="75" spans="1:7" x14ac:dyDescent="0.2">
      <c r="A75" s="411"/>
      <c r="B75" s="411"/>
      <c r="C75" s="411"/>
      <c r="D75" s="411"/>
      <c r="E75" s="411"/>
      <c r="F75" s="411"/>
      <c r="G75" s="411"/>
    </row>
  </sheetData>
  <mergeCells count="7">
    <mergeCell ref="A62:D62"/>
    <mergeCell ref="A1:H1"/>
    <mergeCell ref="A2:H2"/>
    <mergeCell ref="A3:H3"/>
    <mergeCell ref="A8:D8"/>
    <mergeCell ref="A10:H10"/>
    <mergeCell ref="A11:H11"/>
  </mergeCells>
  <pageMargins left="0.75" right="0.75" top="1" bottom="1" header="0.5" footer="0.5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1"/>
  <sheetViews>
    <sheetView tabSelected="1" topLeftCell="A46" workbookViewId="0">
      <selection activeCell="S224" sqref="S224"/>
    </sheetView>
  </sheetViews>
  <sheetFormatPr defaultRowHeight="15" x14ac:dyDescent="0.25"/>
  <cols>
    <col min="1" max="1" width="2.5703125" style="366" customWidth="1"/>
    <col min="2" max="2" width="0.28515625" style="366" customWidth="1"/>
    <col min="3" max="3" width="11.28515625" style="366" customWidth="1"/>
    <col min="4" max="4" width="1.42578125" style="366" customWidth="1"/>
    <col min="5" max="5" width="10.140625" style="366" customWidth="1"/>
    <col min="6" max="6" width="0.28515625" style="366" customWidth="1"/>
    <col min="7" max="7" width="11.28515625" style="366" customWidth="1"/>
    <col min="8" max="8" width="41.85546875" style="366" customWidth="1"/>
    <col min="9" max="9" width="19.42578125" style="366" customWidth="1"/>
    <col min="10" max="10" width="12.42578125" style="366" customWidth="1"/>
    <col min="11" max="11" width="7" style="366" customWidth="1"/>
    <col min="12" max="12" width="19.140625" style="366" customWidth="1"/>
    <col min="13" max="13" width="0.28515625" style="366" customWidth="1"/>
    <col min="14" max="14" width="1.140625" style="366" customWidth="1"/>
    <col min="15" max="16384" width="9.140625" style="366"/>
  </cols>
  <sheetData>
    <row r="1" spans="2:13" ht="5.45" customHeight="1" x14ac:dyDescent="0.25"/>
    <row r="2" spans="2:13" ht="24" customHeight="1" x14ac:dyDescent="0.25">
      <c r="C2" s="400" t="s">
        <v>392</v>
      </c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2:13" ht="42.6" customHeight="1" x14ac:dyDescent="0.25">
      <c r="B3" s="401" t="s">
        <v>562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4" spans="2:13" ht="0.75" customHeight="1" x14ac:dyDescent="0.25"/>
    <row r="5" spans="2:13" ht="12.95" customHeight="1" x14ac:dyDescent="0.25">
      <c r="B5" s="367" t="s">
        <v>4</v>
      </c>
      <c r="C5" s="368"/>
      <c r="D5" s="367" t="s">
        <v>5</v>
      </c>
      <c r="E5" s="368"/>
      <c r="F5" s="367" t="s">
        <v>6</v>
      </c>
      <c r="G5" s="368"/>
      <c r="H5" s="369" t="s">
        <v>7</v>
      </c>
      <c r="I5" s="369" t="s">
        <v>8</v>
      </c>
      <c r="J5" s="367" t="s">
        <v>9</v>
      </c>
      <c r="K5" s="368"/>
      <c r="L5" s="367" t="s">
        <v>10</v>
      </c>
      <c r="M5" s="368"/>
    </row>
    <row r="6" spans="2:13" ht="0.75" customHeight="1" x14ac:dyDescent="0.25"/>
    <row r="7" spans="2:13" ht="12" customHeight="1" x14ac:dyDescent="0.25">
      <c r="B7" s="370" t="s">
        <v>136</v>
      </c>
      <c r="C7" s="371"/>
      <c r="D7" s="372" t="s">
        <v>12</v>
      </c>
      <c r="E7" s="373"/>
      <c r="F7" s="374" t="s">
        <v>12</v>
      </c>
      <c r="G7" s="373"/>
      <c r="H7" s="375" t="s">
        <v>137</v>
      </c>
      <c r="I7" s="376">
        <v>521840.3</v>
      </c>
      <c r="J7" s="377">
        <v>18870</v>
      </c>
      <c r="K7" s="378"/>
      <c r="L7" s="377">
        <v>540710.30000000005</v>
      </c>
      <c r="M7" s="378"/>
    </row>
    <row r="8" spans="2:13" ht="12" customHeight="1" x14ac:dyDescent="0.25">
      <c r="B8" s="379" t="s">
        <v>12</v>
      </c>
      <c r="C8" s="380"/>
      <c r="D8" s="381" t="s">
        <v>141</v>
      </c>
      <c r="E8" s="382"/>
      <c r="F8" s="383" t="s">
        <v>12</v>
      </c>
      <c r="G8" s="382"/>
      <c r="H8" s="384" t="s">
        <v>142</v>
      </c>
      <c r="I8" s="385">
        <v>362501</v>
      </c>
      <c r="J8" s="386">
        <v>21424</v>
      </c>
      <c r="K8" s="387"/>
      <c r="L8" s="386">
        <v>383925</v>
      </c>
      <c r="M8" s="387"/>
    </row>
    <row r="9" spans="2:13" ht="12" customHeight="1" x14ac:dyDescent="0.25">
      <c r="B9" s="379" t="s">
        <v>12</v>
      </c>
      <c r="C9" s="388"/>
      <c r="D9" s="389" t="s">
        <v>12</v>
      </c>
      <c r="E9" s="390"/>
      <c r="F9" s="391" t="s">
        <v>283</v>
      </c>
      <c r="G9" s="392"/>
      <c r="H9" s="393" t="s">
        <v>284</v>
      </c>
      <c r="I9" s="394">
        <v>362501</v>
      </c>
      <c r="J9" s="395">
        <v>21424</v>
      </c>
      <c r="K9" s="396"/>
      <c r="L9" s="395">
        <v>383925</v>
      </c>
      <c r="M9" s="396"/>
    </row>
    <row r="10" spans="2:13" ht="12" customHeight="1" x14ac:dyDescent="0.25">
      <c r="B10" s="379" t="s">
        <v>12</v>
      </c>
      <c r="C10" s="380"/>
      <c r="D10" s="381" t="s">
        <v>285</v>
      </c>
      <c r="E10" s="382"/>
      <c r="F10" s="383" t="s">
        <v>12</v>
      </c>
      <c r="G10" s="382"/>
      <c r="H10" s="384" t="s">
        <v>286</v>
      </c>
      <c r="I10" s="385">
        <v>159339.29999999999</v>
      </c>
      <c r="J10" s="386">
        <v>-2554</v>
      </c>
      <c r="K10" s="387"/>
      <c r="L10" s="386">
        <v>156785.29999999999</v>
      </c>
      <c r="M10" s="387"/>
    </row>
    <row r="11" spans="2:13" ht="12" customHeight="1" x14ac:dyDescent="0.25">
      <c r="B11" s="379" t="s">
        <v>12</v>
      </c>
      <c r="C11" s="388"/>
      <c r="D11" s="389" t="s">
        <v>12</v>
      </c>
      <c r="E11" s="390"/>
      <c r="F11" s="391" t="s">
        <v>287</v>
      </c>
      <c r="G11" s="392"/>
      <c r="H11" s="393" t="s">
        <v>1</v>
      </c>
      <c r="I11" s="394">
        <v>47293</v>
      </c>
      <c r="J11" s="395">
        <v>100</v>
      </c>
      <c r="K11" s="396"/>
      <c r="L11" s="395">
        <v>47393</v>
      </c>
      <c r="M11" s="396"/>
    </row>
    <row r="12" spans="2:13" ht="12" customHeight="1" x14ac:dyDescent="0.25">
      <c r="B12" s="379" t="s">
        <v>12</v>
      </c>
      <c r="C12" s="388"/>
      <c r="D12" s="389" t="s">
        <v>12</v>
      </c>
      <c r="E12" s="390"/>
      <c r="F12" s="391" t="s">
        <v>288</v>
      </c>
      <c r="G12" s="392"/>
      <c r="H12" s="393" t="s">
        <v>289</v>
      </c>
      <c r="I12" s="394">
        <v>8836</v>
      </c>
      <c r="J12" s="395">
        <v>-154</v>
      </c>
      <c r="K12" s="396"/>
      <c r="L12" s="395">
        <v>8682</v>
      </c>
      <c r="M12" s="396"/>
    </row>
    <row r="13" spans="2:13" ht="12" customHeight="1" x14ac:dyDescent="0.25">
      <c r="B13" s="379" t="s">
        <v>12</v>
      </c>
      <c r="C13" s="388"/>
      <c r="D13" s="389" t="s">
        <v>12</v>
      </c>
      <c r="E13" s="390"/>
      <c r="F13" s="391" t="s">
        <v>290</v>
      </c>
      <c r="G13" s="392"/>
      <c r="H13" s="393" t="s">
        <v>291</v>
      </c>
      <c r="I13" s="394">
        <v>5000</v>
      </c>
      <c r="J13" s="395">
        <v>-2000</v>
      </c>
      <c r="K13" s="396"/>
      <c r="L13" s="395">
        <v>3000</v>
      </c>
      <c r="M13" s="396"/>
    </row>
    <row r="14" spans="2:13" ht="12" customHeight="1" x14ac:dyDescent="0.25">
      <c r="B14" s="379" t="s">
        <v>12</v>
      </c>
      <c r="C14" s="388"/>
      <c r="D14" s="389" t="s">
        <v>12</v>
      </c>
      <c r="E14" s="390"/>
      <c r="F14" s="391" t="s">
        <v>292</v>
      </c>
      <c r="G14" s="392"/>
      <c r="H14" s="393" t="s">
        <v>293</v>
      </c>
      <c r="I14" s="394">
        <v>6000</v>
      </c>
      <c r="J14" s="395">
        <v>-500</v>
      </c>
      <c r="K14" s="396"/>
      <c r="L14" s="395">
        <v>5500</v>
      </c>
      <c r="M14" s="396"/>
    </row>
    <row r="15" spans="2:13" ht="12" customHeight="1" x14ac:dyDescent="0.25">
      <c r="B15" s="370" t="s">
        <v>149</v>
      </c>
      <c r="C15" s="371"/>
      <c r="D15" s="372" t="s">
        <v>12</v>
      </c>
      <c r="E15" s="373"/>
      <c r="F15" s="374" t="s">
        <v>12</v>
      </c>
      <c r="G15" s="373"/>
      <c r="H15" s="375" t="s">
        <v>150</v>
      </c>
      <c r="I15" s="376">
        <v>6732126.3700000001</v>
      </c>
      <c r="J15" s="377">
        <v>38543</v>
      </c>
      <c r="K15" s="378"/>
      <c r="L15" s="377">
        <v>6770669.3700000001</v>
      </c>
      <c r="M15" s="378"/>
    </row>
    <row r="16" spans="2:13" ht="12" customHeight="1" x14ac:dyDescent="0.25">
      <c r="B16" s="379" t="s">
        <v>12</v>
      </c>
      <c r="C16" s="380"/>
      <c r="D16" s="381" t="s">
        <v>294</v>
      </c>
      <c r="E16" s="382"/>
      <c r="F16" s="383" t="s">
        <v>12</v>
      </c>
      <c r="G16" s="382"/>
      <c r="H16" s="384" t="s">
        <v>0</v>
      </c>
      <c r="I16" s="385">
        <v>3010621.27</v>
      </c>
      <c r="J16" s="386">
        <v>65000</v>
      </c>
      <c r="K16" s="387"/>
      <c r="L16" s="386">
        <v>3075621.27</v>
      </c>
      <c r="M16" s="387"/>
    </row>
    <row r="17" spans="2:13" ht="21.6" customHeight="1" x14ac:dyDescent="0.25">
      <c r="B17" s="379" t="s">
        <v>12</v>
      </c>
      <c r="C17" s="388"/>
      <c r="D17" s="389" t="s">
        <v>12</v>
      </c>
      <c r="E17" s="390"/>
      <c r="F17" s="391" t="s">
        <v>295</v>
      </c>
      <c r="G17" s="392"/>
      <c r="H17" s="393" t="s">
        <v>296</v>
      </c>
      <c r="I17" s="394">
        <v>1497635</v>
      </c>
      <c r="J17" s="395">
        <v>80000</v>
      </c>
      <c r="K17" s="396"/>
      <c r="L17" s="395">
        <v>1577635</v>
      </c>
      <c r="M17" s="396"/>
    </row>
    <row r="18" spans="2:13" ht="12" customHeight="1" x14ac:dyDescent="0.25">
      <c r="B18" s="379" t="s">
        <v>12</v>
      </c>
      <c r="C18" s="388"/>
      <c r="D18" s="389" t="s">
        <v>12</v>
      </c>
      <c r="E18" s="390"/>
      <c r="F18" s="391" t="s">
        <v>297</v>
      </c>
      <c r="G18" s="392"/>
      <c r="H18" s="393" t="s">
        <v>298</v>
      </c>
      <c r="I18" s="394">
        <v>633466.27</v>
      </c>
      <c r="J18" s="395">
        <v>-15000</v>
      </c>
      <c r="K18" s="396"/>
      <c r="L18" s="395">
        <v>618466.27</v>
      </c>
      <c r="M18" s="396"/>
    </row>
    <row r="19" spans="2:13" ht="12" customHeight="1" x14ac:dyDescent="0.25">
      <c r="B19" s="379" t="s">
        <v>12</v>
      </c>
      <c r="C19" s="380"/>
      <c r="D19" s="381" t="s">
        <v>152</v>
      </c>
      <c r="E19" s="382"/>
      <c r="F19" s="383" t="s">
        <v>12</v>
      </c>
      <c r="G19" s="382"/>
      <c r="H19" s="384" t="s">
        <v>153</v>
      </c>
      <c r="I19" s="385">
        <v>3371505.1</v>
      </c>
      <c r="J19" s="386">
        <v>-26457</v>
      </c>
      <c r="K19" s="387"/>
      <c r="L19" s="386">
        <v>3345048.1</v>
      </c>
      <c r="M19" s="387"/>
    </row>
    <row r="20" spans="2:13" ht="12" customHeight="1" x14ac:dyDescent="0.25">
      <c r="B20" s="379" t="s">
        <v>12</v>
      </c>
      <c r="C20" s="388"/>
      <c r="D20" s="389" t="s">
        <v>12</v>
      </c>
      <c r="E20" s="390"/>
      <c r="F20" s="391" t="s">
        <v>287</v>
      </c>
      <c r="G20" s="392"/>
      <c r="H20" s="393" t="s">
        <v>1</v>
      </c>
      <c r="I20" s="394">
        <v>1013700</v>
      </c>
      <c r="J20" s="395">
        <v>-23711</v>
      </c>
      <c r="K20" s="396"/>
      <c r="L20" s="395">
        <v>989989</v>
      </c>
      <c r="M20" s="396"/>
    </row>
    <row r="21" spans="2:13" ht="12" customHeight="1" x14ac:dyDescent="0.25">
      <c r="B21" s="379" t="s">
        <v>12</v>
      </c>
      <c r="C21" s="388"/>
      <c r="D21" s="389" t="s">
        <v>12</v>
      </c>
      <c r="E21" s="390"/>
      <c r="F21" s="391" t="s">
        <v>288</v>
      </c>
      <c r="G21" s="392"/>
      <c r="H21" s="393" t="s">
        <v>289</v>
      </c>
      <c r="I21" s="394">
        <v>169638</v>
      </c>
      <c r="J21" s="395">
        <v>-2128</v>
      </c>
      <c r="K21" s="396"/>
      <c r="L21" s="395">
        <v>167510</v>
      </c>
      <c r="M21" s="396"/>
    </row>
    <row r="22" spans="2:13" ht="21.6" customHeight="1" x14ac:dyDescent="0.25">
      <c r="B22" s="379" t="s">
        <v>12</v>
      </c>
      <c r="C22" s="388"/>
      <c r="D22" s="389" t="s">
        <v>12</v>
      </c>
      <c r="E22" s="390"/>
      <c r="F22" s="391" t="s">
        <v>299</v>
      </c>
      <c r="G22" s="392"/>
      <c r="H22" s="393" t="s">
        <v>300</v>
      </c>
      <c r="I22" s="394">
        <v>14462</v>
      </c>
      <c r="J22" s="395">
        <v>-618</v>
      </c>
      <c r="K22" s="396"/>
      <c r="L22" s="395">
        <v>13844</v>
      </c>
      <c r="M22" s="396"/>
    </row>
    <row r="23" spans="2:13" ht="12" customHeight="1" x14ac:dyDescent="0.25">
      <c r="B23" s="370" t="s">
        <v>162</v>
      </c>
      <c r="C23" s="371"/>
      <c r="D23" s="372" t="s">
        <v>12</v>
      </c>
      <c r="E23" s="373"/>
      <c r="F23" s="374" t="s">
        <v>12</v>
      </c>
      <c r="G23" s="373"/>
      <c r="H23" s="375" t="s">
        <v>163</v>
      </c>
      <c r="I23" s="376">
        <v>1285768.08</v>
      </c>
      <c r="J23" s="377">
        <v>-35400</v>
      </c>
      <c r="K23" s="378"/>
      <c r="L23" s="377">
        <v>1250368.08</v>
      </c>
      <c r="M23" s="378"/>
    </row>
    <row r="24" spans="2:13" ht="12" customHeight="1" x14ac:dyDescent="0.25">
      <c r="B24" s="379" t="s">
        <v>12</v>
      </c>
      <c r="C24" s="380"/>
      <c r="D24" s="381" t="s">
        <v>167</v>
      </c>
      <c r="E24" s="382"/>
      <c r="F24" s="383" t="s">
        <v>12</v>
      </c>
      <c r="G24" s="382"/>
      <c r="H24" s="384" t="s">
        <v>168</v>
      </c>
      <c r="I24" s="385">
        <v>1285768.08</v>
      </c>
      <c r="J24" s="386">
        <v>-35400</v>
      </c>
      <c r="K24" s="387"/>
      <c r="L24" s="386">
        <v>1250368.08</v>
      </c>
      <c r="M24" s="387"/>
    </row>
    <row r="25" spans="2:13" ht="12" customHeight="1" x14ac:dyDescent="0.25">
      <c r="B25" s="379" t="s">
        <v>12</v>
      </c>
      <c r="C25" s="388"/>
      <c r="D25" s="389" t="s">
        <v>12</v>
      </c>
      <c r="E25" s="390"/>
      <c r="F25" s="391" t="s">
        <v>287</v>
      </c>
      <c r="G25" s="392"/>
      <c r="H25" s="393" t="s">
        <v>1</v>
      </c>
      <c r="I25" s="394">
        <v>233860.6</v>
      </c>
      <c r="J25" s="395">
        <v>-30400</v>
      </c>
      <c r="K25" s="396"/>
      <c r="L25" s="395">
        <v>203460.6</v>
      </c>
      <c r="M25" s="396"/>
    </row>
    <row r="26" spans="2:13" ht="12" customHeight="1" x14ac:dyDescent="0.25">
      <c r="B26" s="379" t="s">
        <v>12</v>
      </c>
      <c r="C26" s="388"/>
      <c r="D26" s="389" t="s">
        <v>12</v>
      </c>
      <c r="E26" s="390"/>
      <c r="F26" s="391" t="s">
        <v>288</v>
      </c>
      <c r="G26" s="392"/>
      <c r="H26" s="393" t="s">
        <v>289</v>
      </c>
      <c r="I26" s="394">
        <v>38832.639999999999</v>
      </c>
      <c r="J26" s="395">
        <v>-4500</v>
      </c>
      <c r="K26" s="396"/>
      <c r="L26" s="395">
        <v>34332.639999999999</v>
      </c>
      <c r="M26" s="396"/>
    </row>
    <row r="27" spans="2:13" ht="21.6" customHeight="1" x14ac:dyDescent="0.25">
      <c r="B27" s="379" t="s">
        <v>12</v>
      </c>
      <c r="C27" s="388"/>
      <c r="D27" s="389" t="s">
        <v>12</v>
      </c>
      <c r="E27" s="390"/>
      <c r="F27" s="391" t="s">
        <v>299</v>
      </c>
      <c r="G27" s="392"/>
      <c r="H27" s="393" t="s">
        <v>300</v>
      </c>
      <c r="I27" s="394">
        <v>3306.15</v>
      </c>
      <c r="J27" s="395">
        <v>-500</v>
      </c>
      <c r="K27" s="396"/>
      <c r="L27" s="395">
        <v>2806.15</v>
      </c>
      <c r="M27" s="396"/>
    </row>
    <row r="28" spans="2:13" ht="12" customHeight="1" x14ac:dyDescent="0.25">
      <c r="B28" s="379" t="s">
        <v>12</v>
      </c>
      <c r="C28" s="388"/>
      <c r="D28" s="389" t="s">
        <v>12</v>
      </c>
      <c r="E28" s="390"/>
      <c r="F28" s="391" t="s">
        <v>297</v>
      </c>
      <c r="G28" s="392"/>
      <c r="H28" s="393" t="s">
        <v>298</v>
      </c>
      <c r="I28" s="394">
        <v>30252</v>
      </c>
      <c r="J28" s="395">
        <v>-60.65</v>
      </c>
      <c r="K28" s="396"/>
      <c r="L28" s="395">
        <v>30191.35</v>
      </c>
      <c r="M28" s="396"/>
    </row>
    <row r="29" spans="2:13" ht="12" customHeight="1" x14ac:dyDescent="0.25">
      <c r="B29" s="379" t="s">
        <v>12</v>
      </c>
      <c r="C29" s="388"/>
      <c r="D29" s="389" t="s">
        <v>12</v>
      </c>
      <c r="E29" s="390"/>
      <c r="F29" s="391" t="s">
        <v>301</v>
      </c>
      <c r="G29" s="392"/>
      <c r="H29" s="393" t="s">
        <v>302</v>
      </c>
      <c r="I29" s="394">
        <v>12987</v>
      </c>
      <c r="J29" s="395">
        <v>60.65</v>
      </c>
      <c r="K29" s="396"/>
      <c r="L29" s="395">
        <v>13047.65</v>
      </c>
      <c r="M29" s="396"/>
    </row>
    <row r="30" spans="2:13" ht="12" customHeight="1" x14ac:dyDescent="0.25">
      <c r="B30" s="370" t="s">
        <v>22</v>
      </c>
      <c r="C30" s="371"/>
      <c r="D30" s="372" t="s">
        <v>12</v>
      </c>
      <c r="E30" s="373"/>
      <c r="F30" s="374" t="s">
        <v>12</v>
      </c>
      <c r="G30" s="373"/>
      <c r="H30" s="375" t="s">
        <v>23</v>
      </c>
      <c r="I30" s="376">
        <v>1325697.6200000001</v>
      </c>
      <c r="J30" s="377">
        <v>-25100</v>
      </c>
      <c r="K30" s="378"/>
      <c r="L30" s="377">
        <v>1300597.6200000001</v>
      </c>
      <c r="M30" s="378"/>
    </row>
    <row r="31" spans="2:13" ht="12" customHeight="1" x14ac:dyDescent="0.25">
      <c r="B31" s="379" t="s">
        <v>12</v>
      </c>
      <c r="C31" s="380"/>
      <c r="D31" s="381" t="s">
        <v>26</v>
      </c>
      <c r="E31" s="382"/>
      <c r="F31" s="383" t="s">
        <v>12</v>
      </c>
      <c r="G31" s="382"/>
      <c r="H31" s="384" t="s">
        <v>27</v>
      </c>
      <c r="I31" s="385">
        <v>904751.62</v>
      </c>
      <c r="J31" s="386">
        <v>-25100</v>
      </c>
      <c r="K31" s="387"/>
      <c r="L31" s="386">
        <v>879651.62</v>
      </c>
      <c r="M31" s="387"/>
    </row>
    <row r="32" spans="2:13" ht="12" customHeight="1" x14ac:dyDescent="0.25">
      <c r="B32" s="379" t="s">
        <v>12</v>
      </c>
      <c r="C32" s="388"/>
      <c r="D32" s="389" t="s">
        <v>12</v>
      </c>
      <c r="E32" s="390"/>
      <c r="F32" s="391" t="s">
        <v>287</v>
      </c>
      <c r="G32" s="392"/>
      <c r="H32" s="393" t="s">
        <v>1</v>
      </c>
      <c r="I32" s="394">
        <v>561472</v>
      </c>
      <c r="J32" s="395">
        <v>-20600</v>
      </c>
      <c r="K32" s="396"/>
      <c r="L32" s="395">
        <v>540872</v>
      </c>
      <c r="M32" s="396"/>
    </row>
    <row r="33" spans="2:13" ht="12" customHeight="1" x14ac:dyDescent="0.25">
      <c r="B33" s="379" t="s">
        <v>12</v>
      </c>
      <c r="C33" s="388"/>
      <c r="D33" s="389" t="s">
        <v>12</v>
      </c>
      <c r="E33" s="390"/>
      <c r="F33" s="391" t="s">
        <v>288</v>
      </c>
      <c r="G33" s="392"/>
      <c r="H33" s="393" t="s">
        <v>289</v>
      </c>
      <c r="I33" s="394">
        <v>94782</v>
      </c>
      <c r="J33" s="395">
        <v>-4000</v>
      </c>
      <c r="K33" s="396"/>
      <c r="L33" s="395">
        <v>90782</v>
      </c>
      <c r="M33" s="396"/>
    </row>
    <row r="34" spans="2:13" ht="21.6" customHeight="1" x14ac:dyDescent="0.25">
      <c r="B34" s="379" t="s">
        <v>12</v>
      </c>
      <c r="C34" s="388"/>
      <c r="D34" s="389" t="s">
        <v>12</v>
      </c>
      <c r="E34" s="390"/>
      <c r="F34" s="391" t="s">
        <v>299</v>
      </c>
      <c r="G34" s="392"/>
      <c r="H34" s="393" t="s">
        <v>300</v>
      </c>
      <c r="I34" s="394">
        <v>9395</v>
      </c>
      <c r="J34" s="395">
        <v>-500</v>
      </c>
      <c r="K34" s="396"/>
      <c r="L34" s="395">
        <v>8895</v>
      </c>
      <c r="M34" s="396"/>
    </row>
    <row r="35" spans="2:13" ht="12" customHeight="1" x14ac:dyDescent="0.25">
      <c r="B35" s="379" t="s">
        <v>12</v>
      </c>
      <c r="C35" s="388"/>
      <c r="D35" s="389" t="s">
        <v>12</v>
      </c>
      <c r="E35" s="390"/>
      <c r="F35" s="391" t="s">
        <v>297</v>
      </c>
      <c r="G35" s="392"/>
      <c r="H35" s="393" t="s">
        <v>298</v>
      </c>
      <c r="I35" s="394">
        <v>94028</v>
      </c>
      <c r="J35" s="395">
        <v>15000</v>
      </c>
      <c r="K35" s="396"/>
      <c r="L35" s="395">
        <v>109028</v>
      </c>
      <c r="M35" s="396"/>
    </row>
    <row r="36" spans="2:13" ht="12" customHeight="1" x14ac:dyDescent="0.25">
      <c r="B36" s="379" t="s">
        <v>12</v>
      </c>
      <c r="C36" s="388"/>
      <c r="D36" s="389" t="s">
        <v>12</v>
      </c>
      <c r="E36" s="390"/>
      <c r="F36" s="391" t="s">
        <v>28</v>
      </c>
      <c r="G36" s="392"/>
      <c r="H36" s="393" t="s">
        <v>29</v>
      </c>
      <c r="I36" s="394">
        <v>15000</v>
      </c>
      <c r="J36" s="395">
        <v>-15000</v>
      </c>
      <c r="K36" s="396"/>
      <c r="L36" s="395">
        <v>0</v>
      </c>
      <c r="M36" s="396"/>
    </row>
    <row r="37" spans="2:13" ht="12" customHeight="1" x14ac:dyDescent="0.25">
      <c r="B37" s="379" t="s">
        <v>12</v>
      </c>
      <c r="C37" s="380"/>
      <c r="D37" s="381" t="s">
        <v>303</v>
      </c>
      <c r="E37" s="382"/>
      <c r="F37" s="383" t="s">
        <v>12</v>
      </c>
      <c r="G37" s="382"/>
      <c r="H37" s="384" t="s">
        <v>304</v>
      </c>
      <c r="I37" s="385">
        <v>420946</v>
      </c>
      <c r="J37" s="386">
        <v>0</v>
      </c>
      <c r="K37" s="387"/>
      <c r="L37" s="386">
        <v>420946</v>
      </c>
      <c r="M37" s="387"/>
    </row>
    <row r="38" spans="2:13" ht="12" customHeight="1" x14ac:dyDescent="0.25">
      <c r="B38" s="379" t="s">
        <v>12</v>
      </c>
      <c r="C38" s="388"/>
      <c r="D38" s="389" t="s">
        <v>12</v>
      </c>
      <c r="E38" s="390"/>
      <c r="F38" s="391" t="s">
        <v>283</v>
      </c>
      <c r="G38" s="392"/>
      <c r="H38" s="393" t="s">
        <v>284</v>
      </c>
      <c r="I38" s="394">
        <v>206</v>
      </c>
      <c r="J38" s="395">
        <v>-152</v>
      </c>
      <c r="K38" s="396"/>
      <c r="L38" s="395">
        <v>54</v>
      </c>
      <c r="M38" s="396"/>
    </row>
    <row r="39" spans="2:13" ht="21.6" customHeight="1" x14ac:dyDescent="0.25">
      <c r="B39" s="379" t="s">
        <v>12</v>
      </c>
      <c r="C39" s="388"/>
      <c r="D39" s="389" t="s">
        <v>12</v>
      </c>
      <c r="E39" s="390"/>
      <c r="F39" s="391" t="s">
        <v>305</v>
      </c>
      <c r="G39" s="392"/>
      <c r="H39" s="393" t="s">
        <v>306</v>
      </c>
      <c r="I39" s="394">
        <v>189736</v>
      </c>
      <c r="J39" s="395">
        <v>1500</v>
      </c>
      <c r="K39" s="396"/>
      <c r="L39" s="395">
        <v>191236</v>
      </c>
      <c r="M39" s="396"/>
    </row>
    <row r="40" spans="2:13" ht="12" customHeight="1" x14ac:dyDescent="0.25">
      <c r="B40" s="379" t="s">
        <v>12</v>
      </c>
      <c r="C40" s="388"/>
      <c r="D40" s="389" t="s">
        <v>12</v>
      </c>
      <c r="E40" s="390"/>
      <c r="F40" s="391" t="s">
        <v>288</v>
      </c>
      <c r="G40" s="392"/>
      <c r="H40" s="393" t="s">
        <v>289</v>
      </c>
      <c r="I40" s="394">
        <v>52454</v>
      </c>
      <c r="J40" s="395">
        <v>-1755</v>
      </c>
      <c r="K40" s="396"/>
      <c r="L40" s="395">
        <v>50699</v>
      </c>
      <c r="M40" s="396"/>
    </row>
    <row r="41" spans="2:13" ht="21.6" customHeight="1" x14ac:dyDescent="0.25">
      <c r="B41" s="379" t="s">
        <v>12</v>
      </c>
      <c r="C41" s="388"/>
      <c r="D41" s="389" t="s">
        <v>12</v>
      </c>
      <c r="E41" s="390"/>
      <c r="F41" s="391" t="s">
        <v>299</v>
      </c>
      <c r="G41" s="392"/>
      <c r="H41" s="393" t="s">
        <v>300</v>
      </c>
      <c r="I41" s="394">
        <v>3561</v>
      </c>
      <c r="J41" s="395">
        <v>-322</v>
      </c>
      <c r="K41" s="396"/>
      <c r="L41" s="395">
        <v>3239</v>
      </c>
      <c r="M41" s="396"/>
    </row>
    <row r="42" spans="2:13" ht="12" customHeight="1" x14ac:dyDescent="0.25">
      <c r="B42" s="379" t="s">
        <v>12</v>
      </c>
      <c r="C42" s="388"/>
      <c r="D42" s="389" t="s">
        <v>12</v>
      </c>
      <c r="E42" s="390"/>
      <c r="F42" s="391" t="s">
        <v>307</v>
      </c>
      <c r="G42" s="392"/>
      <c r="H42" s="393" t="s">
        <v>308</v>
      </c>
      <c r="I42" s="394">
        <v>6000</v>
      </c>
      <c r="J42" s="395">
        <v>-27</v>
      </c>
      <c r="K42" s="396"/>
      <c r="L42" s="395">
        <v>5973</v>
      </c>
      <c r="M42" s="396"/>
    </row>
    <row r="43" spans="2:13" ht="12" customHeight="1" x14ac:dyDescent="0.25">
      <c r="B43" s="379" t="s">
        <v>12</v>
      </c>
      <c r="C43" s="388"/>
      <c r="D43" s="389" t="s">
        <v>12</v>
      </c>
      <c r="E43" s="390"/>
      <c r="F43" s="391" t="s">
        <v>290</v>
      </c>
      <c r="G43" s="392"/>
      <c r="H43" s="393" t="s">
        <v>291</v>
      </c>
      <c r="I43" s="394">
        <v>10000</v>
      </c>
      <c r="J43" s="395">
        <v>2349</v>
      </c>
      <c r="K43" s="396"/>
      <c r="L43" s="395">
        <v>12349</v>
      </c>
      <c r="M43" s="396"/>
    </row>
    <row r="44" spans="2:13" ht="12" customHeight="1" x14ac:dyDescent="0.25">
      <c r="B44" s="379" t="s">
        <v>12</v>
      </c>
      <c r="C44" s="388"/>
      <c r="D44" s="389" t="s">
        <v>12</v>
      </c>
      <c r="E44" s="390"/>
      <c r="F44" s="391" t="s">
        <v>309</v>
      </c>
      <c r="G44" s="392"/>
      <c r="H44" s="393" t="s">
        <v>310</v>
      </c>
      <c r="I44" s="394">
        <v>600</v>
      </c>
      <c r="J44" s="395">
        <v>-190</v>
      </c>
      <c r="K44" s="396"/>
      <c r="L44" s="395">
        <v>410</v>
      </c>
      <c r="M44" s="396"/>
    </row>
    <row r="45" spans="2:13" ht="12" customHeight="1" x14ac:dyDescent="0.25">
      <c r="B45" s="379" t="s">
        <v>12</v>
      </c>
      <c r="C45" s="388"/>
      <c r="D45" s="389" t="s">
        <v>12</v>
      </c>
      <c r="E45" s="390"/>
      <c r="F45" s="391" t="s">
        <v>297</v>
      </c>
      <c r="G45" s="392"/>
      <c r="H45" s="393" t="s">
        <v>298</v>
      </c>
      <c r="I45" s="394">
        <v>15900</v>
      </c>
      <c r="J45" s="395">
        <v>1195</v>
      </c>
      <c r="K45" s="396"/>
      <c r="L45" s="395">
        <v>17095</v>
      </c>
      <c r="M45" s="396"/>
    </row>
    <row r="46" spans="2:13" ht="12" customHeight="1" x14ac:dyDescent="0.25">
      <c r="B46" s="379" t="s">
        <v>12</v>
      </c>
      <c r="C46" s="388"/>
      <c r="D46" s="389" t="s">
        <v>12</v>
      </c>
      <c r="E46" s="390"/>
      <c r="F46" s="391" t="s">
        <v>311</v>
      </c>
      <c r="G46" s="392"/>
      <c r="H46" s="393" t="s">
        <v>312</v>
      </c>
      <c r="I46" s="394">
        <v>1500</v>
      </c>
      <c r="J46" s="395">
        <v>-90</v>
      </c>
      <c r="K46" s="396"/>
      <c r="L46" s="395">
        <v>1410</v>
      </c>
      <c r="M46" s="396"/>
    </row>
    <row r="47" spans="2:13" ht="12" customHeight="1" x14ac:dyDescent="0.25">
      <c r="B47" s="379" t="s">
        <v>12</v>
      </c>
      <c r="C47" s="388"/>
      <c r="D47" s="389" t="s">
        <v>12</v>
      </c>
      <c r="E47" s="390"/>
      <c r="F47" s="391" t="s">
        <v>292</v>
      </c>
      <c r="G47" s="392"/>
      <c r="H47" s="393" t="s">
        <v>293</v>
      </c>
      <c r="I47" s="394">
        <v>150</v>
      </c>
      <c r="J47" s="395">
        <v>-150</v>
      </c>
      <c r="K47" s="396"/>
      <c r="L47" s="395">
        <v>0</v>
      </c>
      <c r="M47" s="396"/>
    </row>
    <row r="48" spans="2:13" ht="12" customHeight="1" x14ac:dyDescent="0.25">
      <c r="B48" s="379" t="s">
        <v>12</v>
      </c>
      <c r="C48" s="388"/>
      <c r="D48" s="389" t="s">
        <v>12</v>
      </c>
      <c r="E48" s="390"/>
      <c r="F48" s="391" t="s">
        <v>313</v>
      </c>
      <c r="G48" s="392"/>
      <c r="H48" s="393" t="s">
        <v>314</v>
      </c>
      <c r="I48" s="394">
        <v>2500</v>
      </c>
      <c r="J48" s="395">
        <v>-289</v>
      </c>
      <c r="K48" s="396"/>
      <c r="L48" s="395">
        <v>2211</v>
      </c>
      <c r="M48" s="396"/>
    </row>
    <row r="49" spans="2:13" ht="12" customHeight="1" x14ac:dyDescent="0.25">
      <c r="B49" s="379" t="s">
        <v>12</v>
      </c>
      <c r="C49" s="388"/>
      <c r="D49" s="389" t="s">
        <v>12</v>
      </c>
      <c r="E49" s="390"/>
      <c r="F49" s="391" t="s">
        <v>315</v>
      </c>
      <c r="G49" s="392"/>
      <c r="H49" s="393" t="s">
        <v>316</v>
      </c>
      <c r="I49" s="394">
        <v>6423</v>
      </c>
      <c r="J49" s="395">
        <v>-729</v>
      </c>
      <c r="K49" s="396"/>
      <c r="L49" s="395">
        <v>5694</v>
      </c>
      <c r="M49" s="396"/>
    </row>
    <row r="50" spans="2:13" ht="12" customHeight="1" x14ac:dyDescent="0.25">
      <c r="B50" s="379" t="s">
        <v>12</v>
      </c>
      <c r="C50" s="388"/>
      <c r="D50" s="389" t="s">
        <v>12</v>
      </c>
      <c r="E50" s="390"/>
      <c r="F50" s="391" t="s">
        <v>317</v>
      </c>
      <c r="G50" s="392"/>
      <c r="H50" s="393" t="s">
        <v>318</v>
      </c>
      <c r="I50" s="394">
        <v>2000</v>
      </c>
      <c r="J50" s="395">
        <v>-1170</v>
      </c>
      <c r="K50" s="396"/>
      <c r="L50" s="395">
        <v>830</v>
      </c>
      <c r="M50" s="396"/>
    </row>
    <row r="51" spans="2:13" ht="21.6" customHeight="1" x14ac:dyDescent="0.25">
      <c r="B51" s="379" t="s">
        <v>12</v>
      </c>
      <c r="C51" s="388"/>
      <c r="D51" s="389" t="s">
        <v>12</v>
      </c>
      <c r="E51" s="390"/>
      <c r="F51" s="391" t="s">
        <v>319</v>
      </c>
      <c r="G51" s="392"/>
      <c r="H51" s="393" t="s">
        <v>443</v>
      </c>
      <c r="I51" s="394">
        <v>1000</v>
      </c>
      <c r="J51" s="395">
        <v>-170</v>
      </c>
      <c r="K51" s="396"/>
      <c r="L51" s="395">
        <v>830</v>
      </c>
      <c r="M51" s="396"/>
    </row>
    <row r="52" spans="2:13" ht="12" customHeight="1" x14ac:dyDescent="0.25">
      <c r="B52" s="370" t="s">
        <v>171</v>
      </c>
      <c r="C52" s="371"/>
      <c r="D52" s="372" t="s">
        <v>12</v>
      </c>
      <c r="E52" s="373"/>
      <c r="F52" s="374" t="s">
        <v>12</v>
      </c>
      <c r="G52" s="373"/>
      <c r="H52" s="375" t="s">
        <v>172</v>
      </c>
      <c r="I52" s="376">
        <v>10182692.24</v>
      </c>
      <c r="J52" s="377">
        <v>-118267</v>
      </c>
      <c r="K52" s="378"/>
      <c r="L52" s="377">
        <v>10064425.24</v>
      </c>
      <c r="M52" s="378"/>
    </row>
    <row r="53" spans="2:13" ht="12" customHeight="1" x14ac:dyDescent="0.25">
      <c r="B53" s="379" t="s">
        <v>12</v>
      </c>
      <c r="C53" s="380"/>
      <c r="D53" s="381" t="s">
        <v>320</v>
      </c>
      <c r="E53" s="382"/>
      <c r="F53" s="383" t="s">
        <v>12</v>
      </c>
      <c r="G53" s="382"/>
      <c r="H53" s="384" t="s">
        <v>321</v>
      </c>
      <c r="I53" s="385">
        <v>487603.16</v>
      </c>
      <c r="J53" s="386">
        <v>-13900</v>
      </c>
      <c r="K53" s="387"/>
      <c r="L53" s="386">
        <v>473703.16</v>
      </c>
      <c r="M53" s="387"/>
    </row>
    <row r="54" spans="2:13" ht="12" customHeight="1" x14ac:dyDescent="0.25">
      <c r="B54" s="379" t="s">
        <v>12</v>
      </c>
      <c r="C54" s="388"/>
      <c r="D54" s="389" t="s">
        <v>12</v>
      </c>
      <c r="E54" s="390"/>
      <c r="F54" s="391" t="s">
        <v>287</v>
      </c>
      <c r="G54" s="392"/>
      <c r="H54" s="393" t="s">
        <v>1</v>
      </c>
      <c r="I54" s="394">
        <v>386114</v>
      </c>
      <c r="J54" s="395">
        <v>-13100</v>
      </c>
      <c r="K54" s="396"/>
      <c r="L54" s="395">
        <v>373014</v>
      </c>
      <c r="M54" s="396"/>
    </row>
    <row r="55" spans="2:13" ht="12" customHeight="1" x14ac:dyDescent="0.25">
      <c r="B55" s="379" t="s">
        <v>12</v>
      </c>
      <c r="C55" s="388"/>
      <c r="D55" s="389" t="s">
        <v>12</v>
      </c>
      <c r="E55" s="390"/>
      <c r="F55" s="391" t="s">
        <v>288</v>
      </c>
      <c r="G55" s="392"/>
      <c r="H55" s="393" t="s">
        <v>289</v>
      </c>
      <c r="I55" s="394">
        <v>60978</v>
      </c>
      <c r="J55" s="395">
        <v>-800</v>
      </c>
      <c r="K55" s="396"/>
      <c r="L55" s="395">
        <v>60178</v>
      </c>
      <c r="M55" s="396"/>
    </row>
    <row r="56" spans="2:13" ht="12" customHeight="1" x14ac:dyDescent="0.25">
      <c r="B56" s="379" t="s">
        <v>12</v>
      </c>
      <c r="C56" s="380"/>
      <c r="D56" s="381" t="s">
        <v>322</v>
      </c>
      <c r="E56" s="382"/>
      <c r="F56" s="383" t="s">
        <v>12</v>
      </c>
      <c r="G56" s="382"/>
      <c r="H56" s="384" t="s">
        <v>323</v>
      </c>
      <c r="I56" s="385">
        <v>565205.6</v>
      </c>
      <c r="J56" s="386">
        <v>-1200</v>
      </c>
      <c r="K56" s="387"/>
      <c r="L56" s="386">
        <v>564005.6</v>
      </c>
      <c r="M56" s="387"/>
    </row>
    <row r="57" spans="2:13" ht="12" customHeight="1" x14ac:dyDescent="0.25">
      <c r="B57" s="379" t="s">
        <v>12</v>
      </c>
      <c r="C57" s="388"/>
      <c r="D57" s="389" t="s">
        <v>12</v>
      </c>
      <c r="E57" s="390"/>
      <c r="F57" s="391" t="s">
        <v>287</v>
      </c>
      <c r="G57" s="392"/>
      <c r="H57" s="393" t="s">
        <v>1</v>
      </c>
      <c r="I57" s="394">
        <v>93795</v>
      </c>
      <c r="J57" s="395">
        <v>-900</v>
      </c>
      <c r="K57" s="396"/>
      <c r="L57" s="395">
        <v>92895</v>
      </c>
      <c r="M57" s="396"/>
    </row>
    <row r="58" spans="2:13" ht="12" customHeight="1" x14ac:dyDescent="0.25">
      <c r="B58" s="379" t="s">
        <v>12</v>
      </c>
      <c r="C58" s="388"/>
      <c r="D58" s="389" t="s">
        <v>12</v>
      </c>
      <c r="E58" s="390"/>
      <c r="F58" s="391" t="s">
        <v>288</v>
      </c>
      <c r="G58" s="392"/>
      <c r="H58" s="393" t="s">
        <v>289</v>
      </c>
      <c r="I58" s="394">
        <v>16659</v>
      </c>
      <c r="J58" s="395">
        <v>-300</v>
      </c>
      <c r="K58" s="396"/>
      <c r="L58" s="395">
        <v>16359</v>
      </c>
      <c r="M58" s="396"/>
    </row>
    <row r="59" spans="2:13" ht="12" customHeight="1" x14ac:dyDescent="0.25">
      <c r="B59" s="379" t="s">
        <v>12</v>
      </c>
      <c r="C59" s="380"/>
      <c r="D59" s="381" t="s">
        <v>176</v>
      </c>
      <c r="E59" s="382"/>
      <c r="F59" s="383" t="s">
        <v>12</v>
      </c>
      <c r="G59" s="382"/>
      <c r="H59" s="384" t="s">
        <v>177</v>
      </c>
      <c r="I59" s="385">
        <v>8672978.4800000004</v>
      </c>
      <c r="J59" s="386">
        <v>-103167</v>
      </c>
      <c r="K59" s="387"/>
      <c r="L59" s="386">
        <v>8569811.4800000004</v>
      </c>
      <c r="M59" s="387"/>
    </row>
    <row r="60" spans="2:13" ht="12" customHeight="1" x14ac:dyDescent="0.25">
      <c r="B60" s="379" t="s">
        <v>12</v>
      </c>
      <c r="C60" s="388"/>
      <c r="D60" s="389" t="s">
        <v>12</v>
      </c>
      <c r="E60" s="390"/>
      <c r="F60" s="391" t="s">
        <v>287</v>
      </c>
      <c r="G60" s="392"/>
      <c r="H60" s="393" t="s">
        <v>1</v>
      </c>
      <c r="I60" s="394">
        <v>4707499</v>
      </c>
      <c r="J60" s="395">
        <v>-115787</v>
      </c>
      <c r="K60" s="396"/>
      <c r="L60" s="395">
        <v>4591712</v>
      </c>
      <c r="M60" s="396"/>
    </row>
    <row r="61" spans="2:13" ht="12" customHeight="1" x14ac:dyDescent="0.25">
      <c r="B61" s="379" t="s">
        <v>12</v>
      </c>
      <c r="C61" s="388"/>
      <c r="D61" s="389" t="s">
        <v>12</v>
      </c>
      <c r="E61" s="390"/>
      <c r="F61" s="391" t="s">
        <v>288</v>
      </c>
      <c r="G61" s="392"/>
      <c r="H61" s="393" t="s">
        <v>289</v>
      </c>
      <c r="I61" s="394">
        <v>827827</v>
      </c>
      <c r="J61" s="395">
        <v>-21280</v>
      </c>
      <c r="K61" s="396"/>
      <c r="L61" s="395">
        <v>806547</v>
      </c>
      <c r="M61" s="396"/>
    </row>
    <row r="62" spans="2:13" ht="21.6" customHeight="1" x14ac:dyDescent="0.25">
      <c r="B62" s="379" t="s">
        <v>12</v>
      </c>
      <c r="C62" s="388"/>
      <c r="D62" s="389" t="s">
        <v>12</v>
      </c>
      <c r="E62" s="390"/>
      <c r="F62" s="391" t="s">
        <v>299</v>
      </c>
      <c r="G62" s="392"/>
      <c r="H62" s="393" t="s">
        <v>300</v>
      </c>
      <c r="I62" s="394">
        <v>89466</v>
      </c>
      <c r="J62" s="395">
        <v>-1100</v>
      </c>
      <c r="K62" s="396"/>
      <c r="L62" s="395">
        <v>88366</v>
      </c>
      <c r="M62" s="396"/>
    </row>
    <row r="63" spans="2:13" ht="12" customHeight="1" x14ac:dyDescent="0.25">
      <c r="B63" s="379" t="s">
        <v>12</v>
      </c>
      <c r="C63" s="388"/>
      <c r="D63" s="389" t="s">
        <v>12</v>
      </c>
      <c r="E63" s="390"/>
      <c r="F63" s="391" t="s">
        <v>290</v>
      </c>
      <c r="G63" s="392"/>
      <c r="H63" s="393" t="s">
        <v>291</v>
      </c>
      <c r="I63" s="394">
        <v>771000</v>
      </c>
      <c r="J63" s="395">
        <v>20000</v>
      </c>
      <c r="K63" s="396"/>
      <c r="L63" s="395">
        <v>791000</v>
      </c>
      <c r="M63" s="396"/>
    </row>
    <row r="64" spans="2:13" ht="12" customHeight="1" x14ac:dyDescent="0.25">
      <c r="B64" s="379" t="s">
        <v>12</v>
      </c>
      <c r="C64" s="388"/>
      <c r="D64" s="389" t="s">
        <v>12</v>
      </c>
      <c r="E64" s="390"/>
      <c r="F64" s="391" t="s">
        <v>297</v>
      </c>
      <c r="G64" s="392"/>
      <c r="H64" s="393" t="s">
        <v>298</v>
      </c>
      <c r="I64" s="394">
        <v>506942.5</v>
      </c>
      <c r="J64" s="395">
        <v>15000</v>
      </c>
      <c r="K64" s="396"/>
      <c r="L64" s="395">
        <v>521942.5</v>
      </c>
      <c r="M64" s="396"/>
    </row>
    <row r="65" spans="2:13" ht="12" customHeight="1" x14ac:dyDescent="0.25">
      <c r="B65" s="370" t="s">
        <v>324</v>
      </c>
      <c r="C65" s="371"/>
      <c r="D65" s="372" t="s">
        <v>12</v>
      </c>
      <c r="E65" s="373"/>
      <c r="F65" s="374" t="s">
        <v>12</v>
      </c>
      <c r="G65" s="373"/>
      <c r="H65" s="375" t="s">
        <v>325</v>
      </c>
      <c r="I65" s="376">
        <v>5563816.1799999997</v>
      </c>
      <c r="J65" s="377">
        <v>18302</v>
      </c>
      <c r="K65" s="378"/>
      <c r="L65" s="377">
        <v>5582118.1799999997</v>
      </c>
      <c r="M65" s="378"/>
    </row>
    <row r="66" spans="2:13" ht="12" customHeight="1" x14ac:dyDescent="0.25">
      <c r="B66" s="379" t="s">
        <v>12</v>
      </c>
      <c r="C66" s="380"/>
      <c r="D66" s="381" t="s">
        <v>326</v>
      </c>
      <c r="E66" s="382"/>
      <c r="F66" s="383" t="s">
        <v>12</v>
      </c>
      <c r="G66" s="382"/>
      <c r="H66" s="384" t="s">
        <v>327</v>
      </c>
      <c r="I66" s="385">
        <v>5367077</v>
      </c>
      <c r="J66" s="386">
        <v>20000</v>
      </c>
      <c r="K66" s="387"/>
      <c r="L66" s="386">
        <v>5387077</v>
      </c>
      <c r="M66" s="387"/>
    </row>
    <row r="67" spans="2:13" ht="21.6" customHeight="1" x14ac:dyDescent="0.25">
      <c r="B67" s="379" t="s">
        <v>12</v>
      </c>
      <c r="C67" s="388"/>
      <c r="D67" s="389" t="s">
        <v>12</v>
      </c>
      <c r="E67" s="390"/>
      <c r="F67" s="391" t="s">
        <v>328</v>
      </c>
      <c r="G67" s="392"/>
      <c r="H67" s="393" t="s">
        <v>329</v>
      </c>
      <c r="I67" s="394">
        <v>148546</v>
      </c>
      <c r="J67" s="395">
        <v>24903</v>
      </c>
      <c r="K67" s="396"/>
      <c r="L67" s="395">
        <v>173449</v>
      </c>
      <c r="M67" s="396"/>
    </row>
    <row r="68" spans="2:13" ht="12" customHeight="1" x14ac:dyDescent="0.25">
      <c r="B68" s="379" t="s">
        <v>12</v>
      </c>
      <c r="C68" s="388"/>
      <c r="D68" s="389" t="s">
        <v>12</v>
      </c>
      <c r="E68" s="390"/>
      <c r="F68" s="391" t="s">
        <v>287</v>
      </c>
      <c r="G68" s="392"/>
      <c r="H68" s="393" t="s">
        <v>1</v>
      </c>
      <c r="I68" s="394">
        <v>34436</v>
      </c>
      <c r="J68" s="395">
        <v>-56</v>
      </c>
      <c r="K68" s="396"/>
      <c r="L68" s="395">
        <v>34380</v>
      </c>
      <c r="M68" s="396"/>
    </row>
    <row r="69" spans="2:13" ht="21.6" customHeight="1" x14ac:dyDescent="0.25">
      <c r="B69" s="379" t="s">
        <v>12</v>
      </c>
      <c r="C69" s="388"/>
      <c r="D69" s="389" t="s">
        <v>12</v>
      </c>
      <c r="E69" s="390"/>
      <c r="F69" s="391" t="s">
        <v>305</v>
      </c>
      <c r="G69" s="392"/>
      <c r="H69" s="393" t="s">
        <v>306</v>
      </c>
      <c r="I69" s="394">
        <v>36940</v>
      </c>
      <c r="J69" s="395">
        <v>56</v>
      </c>
      <c r="K69" s="396"/>
      <c r="L69" s="395">
        <v>36996</v>
      </c>
      <c r="M69" s="396"/>
    </row>
    <row r="70" spans="2:13" ht="12" customHeight="1" x14ac:dyDescent="0.25">
      <c r="B70" s="379" t="s">
        <v>12</v>
      </c>
      <c r="C70" s="388"/>
      <c r="D70" s="389" t="s">
        <v>12</v>
      </c>
      <c r="E70" s="390"/>
      <c r="F70" s="391" t="s">
        <v>330</v>
      </c>
      <c r="G70" s="392"/>
      <c r="H70" s="393" t="s">
        <v>331</v>
      </c>
      <c r="I70" s="394">
        <v>3230702</v>
      </c>
      <c r="J70" s="395">
        <v>-73504</v>
      </c>
      <c r="K70" s="396"/>
      <c r="L70" s="395">
        <v>3157198</v>
      </c>
      <c r="M70" s="396"/>
    </row>
    <row r="71" spans="2:13" ht="21.6" customHeight="1" x14ac:dyDescent="0.25">
      <c r="B71" s="379" t="s">
        <v>12</v>
      </c>
      <c r="C71" s="388"/>
      <c r="D71" s="389" t="s">
        <v>12</v>
      </c>
      <c r="E71" s="390"/>
      <c r="F71" s="391" t="s">
        <v>332</v>
      </c>
      <c r="G71" s="392"/>
      <c r="H71" s="393" t="s">
        <v>458</v>
      </c>
      <c r="I71" s="394">
        <v>78675</v>
      </c>
      <c r="J71" s="395">
        <v>40601</v>
      </c>
      <c r="K71" s="396"/>
      <c r="L71" s="395">
        <v>119276</v>
      </c>
      <c r="M71" s="396"/>
    </row>
    <row r="72" spans="2:13" ht="21.6" customHeight="1" x14ac:dyDescent="0.25">
      <c r="B72" s="379" t="s">
        <v>12</v>
      </c>
      <c r="C72" s="388"/>
      <c r="D72" s="389" t="s">
        <v>12</v>
      </c>
      <c r="E72" s="390"/>
      <c r="F72" s="391" t="s">
        <v>333</v>
      </c>
      <c r="G72" s="392"/>
      <c r="H72" s="393" t="s">
        <v>334</v>
      </c>
      <c r="I72" s="394">
        <v>235175</v>
      </c>
      <c r="J72" s="395">
        <v>-31</v>
      </c>
      <c r="K72" s="396"/>
      <c r="L72" s="395">
        <v>235144</v>
      </c>
      <c r="M72" s="396"/>
    </row>
    <row r="73" spans="2:13" ht="12" customHeight="1" x14ac:dyDescent="0.25">
      <c r="B73" s="379" t="s">
        <v>12</v>
      </c>
      <c r="C73" s="388"/>
      <c r="D73" s="389" t="s">
        <v>12</v>
      </c>
      <c r="E73" s="390"/>
      <c r="F73" s="391" t="s">
        <v>288</v>
      </c>
      <c r="G73" s="392"/>
      <c r="H73" s="393" t="s">
        <v>289</v>
      </c>
      <c r="I73" s="394">
        <v>344775</v>
      </c>
      <c r="J73" s="395">
        <v>-47</v>
      </c>
      <c r="K73" s="396"/>
      <c r="L73" s="395">
        <v>344728</v>
      </c>
      <c r="M73" s="396"/>
    </row>
    <row r="74" spans="2:13" ht="21.6" customHeight="1" x14ac:dyDescent="0.25">
      <c r="B74" s="379" t="s">
        <v>12</v>
      </c>
      <c r="C74" s="388"/>
      <c r="D74" s="389" t="s">
        <v>12</v>
      </c>
      <c r="E74" s="390"/>
      <c r="F74" s="391" t="s">
        <v>299</v>
      </c>
      <c r="G74" s="392"/>
      <c r="H74" s="393" t="s">
        <v>300</v>
      </c>
      <c r="I74" s="394">
        <v>20479</v>
      </c>
      <c r="J74" s="395">
        <v>1</v>
      </c>
      <c r="K74" s="396"/>
      <c r="L74" s="395">
        <v>20480</v>
      </c>
      <c r="M74" s="396"/>
    </row>
    <row r="75" spans="2:13" ht="12" customHeight="1" x14ac:dyDescent="0.25">
      <c r="B75" s="379" t="s">
        <v>12</v>
      </c>
      <c r="C75" s="388"/>
      <c r="D75" s="389" t="s">
        <v>12</v>
      </c>
      <c r="E75" s="390"/>
      <c r="F75" s="391" t="s">
        <v>290</v>
      </c>
      <c r="G75" s="392"/>
      <c r="H75" s="393" t="s">
        <v>291</v>
      </c>
      <c r="I75" s="394">
        <v>132705</v>
      </c>
      <c r="J75" s="395">
        <v>11775</v>
      </c>
      <c r="K75" s="396"/>
      <c r="L75" s="395">
        <v>144480</v>
      </c>
      <c r="M75" s="396"/>
    </row>
    <row r="76" spans="2:13" ht="12" customHeight="1" x14ac:dyDescent="0.25">
      <c r="B76" s="379" t="s">
        <v>12</v>
      </c>
      <c r="C76" s="388"/>
      <c r="D76" s="389" t="s">
        <v>12</v>
      </c>
      <c r="E76" s="390"/>
      <c r="F76" s="391" t="s">
        <v>335</v>
      </c>
      <c r="G76" s="392"/>
      <c r="H76" s="393" t="s">
        <v>336</v>
      </c>
      <c r="I76" s="394">
        <v>58416</v>
      </c>
      <c r="J76" s="395">
        <v>8636</v>
      </c>
      <c r="K76" s="396"/>
      <c r="L76" s="395">
        <v>67052</v>
      </c>
      <c r="M76" s="396"/>
    </row>
    <row r="77" spans="2:13" ht="12" customHeight="1" x14ac:dyDescent="0.25">
      <c r="B77" s="379" t="s">
        <v>12</v>
      </c>
      <c r="C77" s="388"/>
      <c r="D77" s="389" t="s">
        <v>12</v>
      </c>
      <c r="E77" s="390"/>
      <c r="F77" s="391" t="s">
        <v>337</v>
      </c>
      <c r="G77" s="392"/>
      <c r="H77" s="393" t="s">
        <v>338</v>
      </c>
      <c r="I77" s="394">
        <v>30834</v>
      </c>
      <c r="J77" s="395">
        <v>8000</v>
      </c>
      <c r="K77" s="396"/>
      <c r="L77" s="395">
        <v>38834</v>
      </c>
      <c r="M77" s="396"/>
    </row>
    <row r="78" spans="2:13" ht="12" customHeight="1" x14ac:dyDescent="0.25">
      <c r="B78" s="379" t="s">
        <v>12</v>
      </c>
      <c r="C78" s="388"/>
      <c r="D78" s="389" t="s">
        <v>12</v>
      </c>
      <c r="E78" s="390"/>
      <c r="F78" s="391" t="s">
        <v>292</v>
      </c>
      <c r="G78" s="392"/>
      <c r="H78" s="393" t="s">
        <v>293</v>
      </c>
      <c r="I78" s="394">
        <v>1435</v>
      </c>
      <c r="J78" s="395">
        <v>-297</v>
      </c>
      <c r="K78" s="396"/>
      <c r="L78" s="395">
        <v>1138</v>
      </c>
      <c r="M78" s="396"/>
    </row>
    <row r="79" spans="2:13" ht="12" customHeight="1" x14ac:dyDescent="0.25">
      <c r="B79" s="379" t="s">
        <v>12</v>
      </c>
      <c r="C79" s="388"/>
      <c r="D79" s="389" t="s">
        <v>12</v>
      </c>
      <c r="E79" s="390"/>
      <c r="F79" s="391" t="s">
        <v>313</v>
      </c>
      <c r="G79" s="392"/>
      <c r="H79" s="393" t="s">
        <v>314</v>
      </c>
      <c r="I79" s="394">
        <v>6500</v>
      </c>
      <c r="J79" s="395">
        <v>-37</v>
      </c>
      <c r="K79" s="396"/>
      <c r="L79" s="395">
        <v>6463</v>
      </c>
      <c r="M79" s="396"/>
    </row>
    <row r="80" spans="2:13" ht="12" customHeight="1" x14ac:dyDescent="0.25">
      <c r="B80" s="379" t="s">
        <v>12</v>
      </c>
      <c r="C80" s="380"/>
      <c r="D80" s="381" t="s">
        <v>339</v>
      </c>
      <c r="E80" s="382"/>
      <c r="F80" s="383" t="s">
        <v>12</v>
      </c>
      <c r="G80" s="382"/>
      <c r="H80" s="384" t="s">
        <v>340</v>
      </c>
      <c r="I80" s="385">
        <v>85846.18</v>
      </c>
      <c r="J80" s="386">
        <v>-1698</v>
      </c>
      <c r="K80" s="387"/>
      <c r="L80" s="386">
        <v>84148.18</v>
      </c>
      <c r="M80" s="387"/>
    </row>
    <row r="81" spans="2:13" ht="12" customHeight="1" x14ac:dyDescent="0.25">
      <c r="B81" s="379" t="s">
        <v>12</v>
      </c>
      <c r="C81" s="388"/>
      <c r="D81" s="389" t="s">
        <v>12</v>
      </c>
      <c r="E81" s="390"/>
      <c r="F81" s="391" t="s">
        <v>287</v>
      </c>
      <c r="G81" s="392"/>
      <c r="H81" s="393" t="s">
        <v>1</v>
      </c>
      <c r="I81" s="394">
        <v>69373</v>
      </c>
      <c r="J81" s="395">
        <v>-1000</v>
      </c>
      <c r="K81" s="396"/>
      <c r="L81" s="395">
        <v>68373</v>
      </c>
      <c r="M81" s="396"/>
    </row>
    <row r="82" spans="2:13" ht="12" customHeight="1" x14ac:dyDescent="0.25">
      <c r="B82" s="379" t="s">
        <v>12</v>
      </c>
      <c r="C82" s="388"/>
      <c r="D82" s="389" t="s">
        <v>12</v>
      </c>
      <c r="E82" s="390"/>
      <c r="F82" s="391" t="s">
        <v>288</v>
      </c>
      <c r="G82" s="392"/>
      <c r="H82" s="393" t="s">
        <v>289</v>
      </c>
      <c r="I82" s="394">
        <v>7372</v>
      </c>
      <c r="J82" s="395">
        <v>-448</v>
      </c>
      <c r="K82" s="396"/>
      <c r="L82" s="395">
        <v>6924</v>
      </c>
      <c r="M82" s="396"/>
    </row>
    <row r="83" spans="2:13" ht="21.6" customHeight="1" x14ac:dyDescent="0.25">
      <c r="B83" s="379" t="s">
        <v>12</v>
      </c>
      <c r="C83" s="388"/>
      <c r="D83" s="389" t="s">
        <v>12</v>
      </c>
      <c r="E83" s="390"/>
      <c r="F83" s="391" t="s">
        <v>299</v>
      </c>
      <c r="G83" s="392"/>
      <c r="H83" s="393" t="s">
        <v>300</v>
      </c>
      <c r="I83" s="394">
        <v>865</v>
      </c>
      <c r="J83" s="395">
        <v>-250</v>
      </c>
      <c r="K83" s="396"/>
      <c r="L83" s="395">
        <v>615</v>
      </c>
      <c r="M83" s="396"/>
    </row>
    <row r="84" spans="2:13" ht="12" customHeight="1" x14ac:dyDescent="0.25">
      <c r="B84" s="370" t="s">
        <v>341</v>
      </c>
      <c r="C84" s="371"/>
      <c r="D84" s="372" t="s">
        <v>12</v>
      </c>
      <c r="E84" s="373"/>
      <c r="F84" s="374" t="s">
        <v>12</v>
      </c>
      <c r="G84" s="373"/>
      <c r="H84" s="375" t="s">
        <v>342</v>
      </c>
      <c r="I84" s="376">
        <v>451000</v>
      </c>
      <c r="J84" s="377">
        <v>-1797</v>
      </c>
      <c r="K84" s="378"/>
      <c r="L84" s="377">
        <v>449203</v>
      </c>
      <c r="M84" s="378"/>
    </row>
    <row r="85" spans="2:13" ht="39.950000000000003" customHeight="1" x14ac:dyDescent="0.25">
      <c r="B85" s="379" t="s">
        <v>12</v>
      </c>
      <c r="C85" s="380"/>
      <c r="D85" s="381" t="s">
        <v>343</v>
      </c>
      <c r="E85" s="382"/>
      <c r="F85" s="383" t="s">
        <v>12</v>
      </c>
      <c r="G85" s="382"/>
      <c r="H85" s="384" t="s">
        <v>344</v>
      </c>
      <c r="I85" s="385">
        <v>451000</v>
      </c>
      <c r="J85" s="386">
        <v>-1797</v>
      </c>
      <c r="K85" s="387"/>
      <c r="L85" s="386">
        <v>449203</v>
      </c>
      <c r="M85" s="387"/>
    </row>
    <row r="86" spans="2:13" ht="30.75" customHeight="1" x14ac:dyDescent="0.25">
      <c r="B86" s="379" t="s">
        <v>12</v>
      </c>
      <c r="C86" s="388"/>
      <c r="D86" s="389" t="s">
        <v>12</v>
      </c>
      <c r="E86" s="390"/>
      <c r="F86" s="391" t="s">
        <v>345</v>
      </c>
      <c r="G86" s="392"/>
      <c r="H86" s="393" t="s">
        <v>346</v>
      </c>
      <c r="I86" s="394">
        <v>451000</v>
      </c>
      <c r="J86" s="395">
        <v>-1797</v>
      </c>
      <c r="K86" s="396"/>
      <c r="L86" s="395">
        <v>449203</v>
      </c>
      <c r="M86" s="396"/>
    </row>
    <row r="87" spans="2:13" ht="12" customHeight="1" x14ac:dyDescent="0.25">
      <c r="B87" s="370" t="s">
        <v>11</v>
      </c>
      <c r="C87" s="371"/>
      <c r="D87" s="372" t="s">
        <v>12</v>
      </c>
      <c r="E87" s="373"/>
      <c r="F87" s="374" t="s">
        <v>12</v>
      </c>
      <c r="G87" s="373"/>
      <c r="H87" s="375" t="s">
        <v>13</v>
      </c>
      <c r="I87" s="376">
        <v>21766848.989999998</v>
      </c>
      <c r="J87" s="377">
        <v>352521</v>
      </c>
      <c r="K87" s="378"/>
      <c r="L87" s="377">
        <v>22119369.989999998</v>
      </c>
      <c r="M87" s="378"/>
    </row>
    <row r="88" spans="2:13" ht="12" customHeight="1" x14ac:dyDescent="0.25">
      <c r="B88" s="379" t="s">
        <v>12</v>
      </c>
      <c r="C88" s="380"/>
      <c r="D88" s="381" t="s">
        <v>347</v>
      </c>
      <c r="E88" s="382"/>
      <c r="F88" s="383" t="s">
        <v>12</v>
      </c>
      <c r="G88" s="382"/>
      <c r="H88" s="384" t="s">
        <v>348</v>
      </c>
      <c r="I88" s="385">
        <v>1599384.39</v>
      </c>
      <c r="J88" s="386">
        <v>31314</v>
      </c>
      <c r="K88" s="387"/>
      <c r="L88" s="386">
        <v>1630698.39</v>
      </c>
      <c r="M88" s="387"/>
    </row>
    <row r="89" spans="2:13" ht="12" customHeight="1" x14ac:dyDescent="0.25">
      <c r="B89" s="379" t="s">
        <v>12</v>
      </c>
      <c r="C89" s="388"/>
      <c r="D89" s="389" t="s">
        <v>12</v>
      </c>
      <c r="E89" s="390"/>
      <c r="F89" s="391" t="s">
        <v>283</v>
      </c>
      <c r="G89" s="392"/>
      <c r="H89" s="393" t="s">
        <v>284</v>
      </c>
      <c r="I89" s="394">
        <v>2000</v>
      </c>
      <c r="J89" s="395">
        <v>-601</v>
      </c>
      <c r="K89" s="396"/>
      <c r="L89" s="395">
        <v>1399</v>
      </c>
      <c r="M89" s="396"/>
    </row>
    <row r="90" spans="2:13" ht="12" customHeight="1" x14ac:dyDescent="0.25">
      <c r="B90" s="379" t="s">
        <v>12</v>
      </c>
      <c r="C90" s="388"/>
      <c r="D90" s="389" t="s">
        <v>12</v>
      </c>
      <c r="E90" s="390"/>
      <c r="F90" s="391" t="s">
        <v>349</v>
      </c>
      <c r="G90" s="392"/>
      <c r="H90" s="393" t="s">
        <v>561</v>
      </c>
      <c r="I90" s="394">
        <v>100</v>
      </c>
      <c r="J90" s="395">
        <v>-40</v>
      </c>
      <c r="K90" s="396"/>
      <c r="L90" s="395">
        <v>60</v>
      </c>
      <c r="M90" s="396"/>
    </row>
    <row r="91" spans="2:13" ht="12" customHeight="1" x14ac:dyDescent="0.25">
      <c r="B91" s="379" t="s">
        <v>12</v>
      </c>
      <c r="C91" s="388"/>
      <c r="D91" s="389" t="s">
        <v>12</v>
      </c>
      <c r="E91" s="390"/>
      <c r="F91" s="391" t="s">
        <v>287</v>
      </c>
      <c r="G91" s="392"/>
      <c r="H91" s="393" t="s">
        <v>1</v>
      </c>
      <c r="I91" s="394">
        <v>1153259</v>
      </c>
      <c r="J91" s="395">
        <v>24135</v>
      </c>
      <c r="K91" s="396"/>
      <c r="L91" s="395">
        <v>1177394</v>
      </c>
      <c r="M91" s="396"/>
    </row>
    <row r="92" spans="2:13" ht="12" customHeight="1" x14ac:dyDescent="0.25">
      <c r="B92" s="379" t="s">
        <v>12</v>
      </c>
      <c r="C92" s="388"/>
      <c r="D92" s="389" t="s">
        <v>12</v>
      </c>
      <c r="E92" s="390"/>
      <c r="F92" s="391" t="s">
        <v>288</v>
      </c>
      <c r="G92" s="392"/>
      <c r="H92" s="393" t="s">
        <v>289</v>
      </c>
      <c r="I92" s="394">
        <v>201681</v>
      </c>
      <c r="J92" s="395">
        <v>8719</v>
      </c>
      <c r="K92" s="396"/>
      <c r="L92" s="395">
        <v>210400</v>
      </c>
      <c r="M92" s="396"/>
    </row>
    <row r="93" spans="2:13" ht="21.6" customHeight="1" x14ac:dyDescent="0.25">
      <c r="B93" s="379" t="s">
        <v>12</v>
      </c>
      <c r="C93" s="388"/>
      <c r="D93" s="389" t="s">
        <v>12</v>
      </c>
      <c r="E93" s="390"/>
      <c r="F93" s="391" t="s">
        <v>299</v>
      </c>
      <c r="G93" s="392"/>
      <c r="H93" s="393" t="s">
        <v>300</v>
      </c>
      <c r="I93" s="394">
        <v>22434</v>
      </c>
      <c r="J93" s="395">
        <v>1784</v>
      </c>
      <c r="K93" s="396"/>
      <c r="L93" s="395">
        <v>24218</v>
      </c>
      <c r="M93" s="396"/>
    </row>
    <row r="94" spans="2:13" ht="12" customHeight="1" x14ac:dyDescent="0.25">
      <c r="B94" s="379" t="s">
        <v>12</v>
      </c>
      <c r="C94" s="388"/>
      <c r="D94" s="389" t="s">
        <v>12</v>
      </c>
      <c r="E94" s="390"/>
      <c r="F94" s="391" t="s">
        <v>350</v>
      </c>
      <c r="G94" s="392"/>
      <c r="H94" s="393" t="s">
        <v>351</v>
      </c>
      <c r="I94" s="394">
        <v>2000</v>
      </c>
      <c r="J94" s="395">
        <v>-800</v>
      </c>
      <c r="K94" s="396"/>
      <c r="L94" s="395">
        <v>1200</v>
      </c>
      <c r="M94" s="396"/>
    </row>
    <row r="95" spans="2:13" ht="12" customHeight="1" x14ac:dyDescent="0.25">
      <c r="B95" s="379" t="s">
        <v>12</v>
      </c>
      <c r="C95" s="388"/>
      <c r="D95" s="389" t="s">
        <v>12</v>
      </c>
      <c r="E95" s="390"/>
      <c r="F95" s="391" t="s">
        <v>335</v>
      </c>
      <c r="G95" s="392"/>
      <c r="H95" s="393" t="s">
        <v>336</v>
      </c>
      <c r="I95" s="394">
        <v>8000</v>
      </c>
      <c r="J95" s="395">
        <v>-176</v>
      </c>
      <c r="K95" s="396"/>
      <c r="L95" s="395">
        <v>7824</v>
      </c>
      <c r="M95" s="396"/>
    </row>
    <row r="96" spans="2:13" ht="12" customHeight="1" x14ac:dyDescent="0.25">
      <c r="B96" s="379" t="s">
        <v>12</v>
      </c>
      <c r="C96" s="388"/>
      <c r="D96" s="389" t="s">
        <v>12</v>
      </c>
      <c r="E96" s="390"/>
      <c r="F96" s="391" t="s">
        <v>337</v>
      </c>
      <c r="G96" s="392"/>
      <c r="H96" s="393" t="s">
        <v>338</v>
      </c>
      <c r="I96" s="394">
        <v>10500</v>
      </c>
      <c r="J96" s="395">
        <v>-483</v>
      </c>
      <c r="K96" s="396"/>
      <c r="L96" s="395">
        <v>10017</v>
      </c>
      <c r="M96" s="396"/>
    </row>
    <row r="97" spans="2:13" ht="12" customHeight="1" x14ac:dyDescent="0.25">
      <c r="B97" s="379" t="s">
        <v>12</v>
      </c>
      <c r="C97" s="388"/>
      <c r="D97" s="389" t="s">
        <v>12</v>
      </c>
      <c r="E97" s="390"/>
      <c r="F97" s="391" t="s">
        <v>309</v>
      </c>
      <c r="G97" s="392"/>
      <c r="H97" s="393" t="s">
        <v>310</v>
      </c>
      <c r="I97" s="394">
        <v>1500</v>
      </c>
      <c r="J97" s="395">
        <v>-140</v>
      </c>
      <c r="K97" s="396"/>
      <c r="L97" s="395">
        <v>1360</v>
      </c>
      <c r="M97" s="396"/>
    </row>
    <row r="98" spans="2:13" ht="12" customHeight="1" x14ac:dyDescent="0.25">
      <c r="B98" s="379" t="s">
        <v>12</v>
      </c>
      <c r="C98" s="388"/>
      <c r="D98" s="389" t="s">
        <v>12</v>
      </c>
      <c r="E98" s="390"/>
      <c r="F98" s="391" t="s">
        <v>297</v>
      </c>
      <c r="G98" s="392"/>
      <c r="H98" s="393" t="s">
        <v>298</v>
      </c>
      <c r="I98" s="394">
        <v>9000</v>
      </c>
      <c r="J98" s="395">
        <v>-472</v>
      </c>
      <c r="K98" s="396"/>
      <c r="L98" s="395">
        <v>8528</v>
      </c>
      <c r="M98" s="396"/>
    </row>
    <row r="99" spans="2:13" ht="12" customHeight="1" x14ac:dyDescent="0.25">
      <c r="B99" s="379" t="s">
        <v>12</v>
      </c>
      <c r="C99" s="388"/>
      <c r="D99" s="389" t="s">
        <v>12</v>
      </c>
      <c r="E99" s="390"/>
      <c r="F99" s="391" t="s">
        <v>311</v>
      </c>
      <c r="G99" s="392"/>
      <c r="H99" s="393" t="s">
        <v>312</v>
      </c>
      <c r="I99" s="394">
        <v>2296</v>
      </c>
      <c r="J99" s="395">
        <v>-198</v>
      </c>
      <c r="K99" s="396"/>
      <c r="L99" s="395">
        <v>2098</v>
      </c>
      <c r="M99" s="396"/>
    </row>
    <row r="100" spans="2:13" ht="12" customHeight="1" x14ac:dyDescent="0.25">
      <c r="B100" s="379" t="s">
        <v>12</v>
      </c>
      <c r="C100" s="388"/>
      <c r="D100" s="389" t="s">
        <v>12</v>
      </c>
      <c r="E100" s="390"/>
      <c r="F100" s="391" t="s">
        <v>292</v>
      </c>
      <c r="G100" s="392"/>
      <c r="H100" s="393" t="s">
        <v>293</v>
      </c>
      <c r="I100" s="394">
        <v>7000</v>
      </c>
      <c r="J100" s="395">
        <v>-461</v>
      </c>
      <c r="K100" s="396"/>
      <c r="L100" s="395">
        <v>6539</v>
      </c>
      <c r="M100" s="396"/>
    </row>
    <row r="101" spans="2:13" ht="12" customHeight="1" x14ac:dyDescent="0.25">
      <c r="B101" s="379" t="s">
        <v>12</v>
      </c>
      <c r="C101" s="388"/>
      <c r="D101" s="389" t="s">
        <v>12</v>
      </c>
      <c r="E101" s="390"/>
      <c r="F101" s="391" t="s">
        <v>313</v>
      </c>
      <c r="G101" s="392"/>
      <c r="H101" s="393" t="s">
        <v>314</v>
      </c>
      <c r="I101" s="394">
        <v>200</v>
      </c>
      <c r="J101" s="395">
        <v>49</v>
      </c>
      <c r="K101" s="396"/>
      <c r="L101" s="395">
        <v>249</v>
      </c>
      <c r="M101" s="396"/>
    </row>
    <row r="102" spans="2:13" ht="12" customHeight="1" x14ac:dyDescent="0.25">
      <c r="B102" s="379" t="s">
        <v>12</v>
      </c>
      <c r="C102" s="388"/>
      <c r="D102" s="389" t="s">
        <v>12</v>
      </c>
      <c r="E102" s="390"/>
      <c r="F102" s="391" t="s">
        <v>315</v>
      </c>
      <c r="G102" s="392"/>
      <c r="H102" s="393" t="s">
        <v>316</v>
      </c>
      <c r="I102" s="394">
        <v>71536.39</v>
      </c>
      <c r="J102" s="395">
        <v>-2</v>
      </c>
      <c r="K102" s="396"/>
      <c r="L102" s="395">
        <v>71534.39</v>
      </c>
      <c r="M102" s="396"/>
    </row>
    <row r="103" spans="2:13" ht="12" customHeight="1" x14ac:dyDescent="0.25">
      <c r="B103" s="379" t="s">
        <v>12</v>
      </c>
      <c r="C103" s="380"/>
      <c r="D103" s="381" t="s">
        <v>352</v>
      </c>
      <c r="E103" s="382"/>
      <c r="F103" s="383" t="s">
        <v>12</v>
      </c>
      <c r="G103" s="382"/>
      <c r="H103" s="384" t="s">
        <v>353</v>
      </c>
      <c r="I103" s="385">
        <v>7026856</v>
      </c>
      <c r="J103" s="386">
        <v>159438</v>
      </c>
      <c r="K103" s="387"/>
      <c r="L103" s="386">
        <v>7186294</v>
      </c>
      <c r="M103" s="387"/>
    </row>
    <row r="104" spans="2:13" ht="12" customHeight="1" x14ac:dyDescent="0.25">
      <c r="B104" s="379" t="s">
        <v>12</v>
      </c>
      <c r="C104" s="388"/>
      <c r="D104" s="389" t="s">
        <v>12</v>
      </c>
      <c r="E104" s="390"/>
      <c r="F104" s="391" t="s">
        <v>283</v>
      </c>
      <c r="G104" s="392"/>
      <c r="H104" s="393" t="s">
        <v>284</v>
      </c>
      <c r="I104" s="394">
        <v>139182</v>
      </c>
      <c r="J104" s="395">
        <v>2892</v>
      </c>
      <c r="K104" s="396"/>
      <c r="L104" s="395">
        <v>142074</v>
      </c>
      <c r="M104" s="396"/>
    </row>
    <row r="105" spans="2:13" ht="12" customHeight="1" x14ac:dyDescent="0.25">
      <c r="B105" s="379" t="s">
        <v>12</v>
      </c>
      <c r="C105" s="388"/>
      <c r="D105" s="389" t="s">
        <v>12</v>
      </c>
      <c r="E105" s="390"/>
      <c r="F105" s="391" t="s">
        <v>287</v>
      </c>
      <c r="G105" s="392"/>
      <c r="H105" s="393" t="s">
        <v>1</v>
      </c>
      <c r="I105" s="394">
        <v>4688428</v>
      </c>
      <c r="J105" s="395">
        <v>95953</v>
      </c>
      <c r="K105" s="396"/>
      <c r="L105" s="395">
        <v>4784381</v>
      </c>
      <c r="M105" s="396"/>
    </row>
    <row r="106" spans="2:13" ht="12" customHeight="1" x14ac:dyDescent="0.25">
      <c r="B106" s="379" t="s">
        <v>12</v>
      </c>
      <c r="C106" s="388"/>
      <c r="D106" s="389" t="s">
        <v>12</v>
      </c>
      <c r="E106" s="390"/>
      <c r="F106" s="391" t="s">
        <v>288</v>
      </c>
      <c r="G106" s="392"/>
      <c r="H106" s="393" t="s">
        <v>289</v>
      </c>
      <c r="I106" s="394">
        <v>805488</v>
      </c>
      <c r="J106" s="395">
        <v>55508</v>
      </c>
      <c r="K106" s="396"/>
      <c r="L106" s="395">
        <v>860996</v>
      </c>
      <c r="M106" s="396"/>
    </row>
    <row r="107" spans="2:13" ht="21.6" customHeight="1" x14ac:dyDescent="0.25">
      <c r="B107" s="379" t="s">
        <v>12</v>
      </c>
      <c r="C107" s="388"/>
      <c r="D107" s="389" t="s">
        <v>12</v>
      </c>
      <c r="E107" s="390"/>
      <c r="F107" s="391" t="s">
        <v>299</v>
      </c>
      <c r="G107" s="392"/>
      <c r="H107" s="393" t="s">
        <v>300</v>
      </c>
      <c r="I107" s="394">
        <v>88799</v>
      </c>
      <c r="J107" s="395">
        <v>2626</v>
      </c>
      <c r="K107" s="396"/>
      <c r="L107" s="395">
        <v>91425</v>
      </c>
      <c r="M107" s="396"/>
    </row>
    <row r="108" spans="2:13" ht="12" customHeight="1" x14ac:dyDescent="0.25">
      <c r="B108" s="379" t="s">
        <v>12</v>
      </c>
      <c r="C108" s="388"/>
      <c r="D108" s="389" t="s">
        <v>12</v>
      </c>
      <c r="E108" s="390"/>
      <c r="F108" s="391" t="s">
        <v>307</v>
      </c>
      <c r="G108" s="392"/>
      <c r="H108" s="393" t="s">
        <v>308</v>
      </c>
      <c r="I108" s="394">
        <v>3500</v>
      </c>
      <c r="J108" s="395">
        <v>-257</v>
      </c>
      <c r="K108" s="396"/>
      <c r="L108" s="395">
        <v>3243</v>
      </c>
      <c r="M108" s="396"/>
    </row>
    <row r="109" spans="2:13" ht="12" customHeight="1" x14ac:dyDescent="0.25">
      <c r="B109" s="379" t="s">
        <v>12</v>
      </c>
      <c r="C109" s="388"/>
      <c r="D109" s="389" t="s">
        <v>12</v>
      </c>
      <c r="E109" s="390"/>
      <c r="F109" s="391" t="s">
        <v>335</v>
      </c>
      <c r="G109" s="392"/>
      <c r="H109" s="393" t="s">
        <v>336</v>
      </c>
      <c r="I109" s="394">
        <v>97061</v>
      </c>
      <c r="J109" s="395">
        <v>-839</v>
      </c>
      <c r="K109" s="396"/>
      <c r="L109" s="395">
        <v>96222</v>
      </c>
      <c r="M109" s="396"/>
    </row>
    <row r="110" spans="2:13" ht="12" customHeight="1" x14ac:dyDescent="0.25">
      <c r="B110" s="379" t="s">
        <v>12</v>
      </c>
      <c r="C110" s="388"/>
      <c r="D110" s="389" t="s">
        <v>12</v>
      </c>
      <c r="E110" s="390"/>
      <c r="F110" s="391" t="s">
        <v>309</v>
      </c>
      <c r="G110" s="392"/>
      <c r="H110" s="393" t="s">
        <v>310</v>
      </c>
      <c r="I110" s="394">
        <v>4381</v>
      </c>
      <c r="J110" s="395">
        <v>500</v>
      </c>
      <c r="K110" s="396"/>
      <c r="L110" s="395">
        <v>4881</v>
      </c>
      <c r="M110" s="396"/>
    </row>
    <row r="111" spans="2:13" ht="12" customHeight="1" x14ac:dyDescent="0.25">
      <c r="B111" s="379" t="s">
        <v>12</v>
      </c>
      <c r="C111" s="388"/>
      <c r="D111" s="389" t="s">
        <v>12</v>
      </c>
      <c r="E111" s="390"/>
      <c r="F111" s="391" t="s">
        <v>297</v>
      </c>
      <c r="G111" s="392"/>
      <c r="H111" s="393" t="s">
        <v>298</v>
      </c>
      <c r="I111" s="394">
        <v>124341</v>
      </c>
      <c r="J111" s="395">
        <v>2500</v>
      </c>
      <c r="K111" s="396"/>
      <c r="L111" s="395">
        <v>126841</v>
      </c>
      <c r="M111" s="396"/>
    </row>
    <row r="112" spans="2:13" ht="12" customHeight="1" x14ac:dyDescent="0.25">
      <c r="B112" s="379" t="s">
        <v>12</v>
      </c>
      <c r="C112" s="388"/>
      <c r="D112" s="389" t="s">
        <v>12</v>
      </c>
      <c r="E112" s="390"/>
      <c r="F112" s="391" t="s">
        <v>292</v>
      </c>
      <c r="G112" s="392"/>
      <c r="H112" s="393" t="s">
        <v>293</v>
      </c>
      <c r="I112" s="394">
        <v>8100</v>
      </c>
      <c r="J112" s="395">
        <v>6</v>
      </c>
      <c r="K112" s="396"/>
      <c r="L112" s="395">
        <v>8106</v>
      </c>
      <c r="M112" s="396"/>
    </row>
    <row r="113" spans="2:13" ht="12" customHeight="1" x14ac:dyDescent="0.25">
      <c r="B113" s="379" t="s">
        <v>12</v>
      </c>
      <c r="C113" s="388"/>
      <c r="D113" s="389" t="s">
        <v>12</v>
      </c>
      <c r="E113" s="390"/>
      <c r="F113" s="391" t="s">
        <v>313</v>
      </c>
      <c r="G113" s="392"/>
      <c r="H113" s="393" t="s">
        <v>314</v>
      </c>
      <c r="I113" s="394">
        <v>16840</v>
      </c>
      <c r="J113" s="395">
        <v>549</v>
      </c>
      <c r="K113" s="396"/>
      <c r="L113" s="395">
        <v>17389</v>
      </c>
      <c r="M113" s="396"/>
    </row>
    <row r="114" spans="2:13" ht="12" customHeight="1" x14ac:dyDescent="0.25">
      <c r="B114" s="379" t="s">
        <v>12</v>
      </c>
      <c r="C114" s="380"/>
      <c r="D114" s="381" t="s">
        <v>354</v>
      </c>
      <c r="E114" s="382"/>
      <c r="F114" s="383" t="s">
        <v>12</v>
      </c>
      <c r="G114" s="382"/>
      <c r="H114" s="384" t="s">
        <v>355</v>
      </c>
      <c r="I114" s="385">
        <v>1175561</v>
      </c>
      <c r="J114" s="386">
        <v>40812</v>
      </c>
      <c r="K114" s="387"/>
      <c r="L114" s="386">
        <v>1216373</v>
      </c>
      <c r="M114" s="387"/>
    </row>
    <row r="115" spans="2:13" ht="12" customHeight="1" x14ac:dyDescent="0.25">
      <c r="B115" s="379" t="s">
        <v>12</v>
      </c>
      <c r="C115" s="388"/>
      <c r="D115" s="389" t="s">
        <v>12</v>
      </c>
      <c r="E115" s="390"/>
      <c r="F115" s="391" t="s">
        <v>287</v>
      </c>
      <c r="G115" s="392"/>
      <c r="H115" s="393" t="s">
        <v>1</v>
      </c>
      <c r="I115" s="394">
        <v>830608</v>
      </c>
      <c r="J115" s="395">
        <v>23501</v>
      </c>
      <c r="K115" s="396"/>
      <c r="L115" s="395">
        <v>854109</v>
      </c>
      <c r="M115" s="396"/>
    </row>
    <row r="116" spans="2:13" ht="12" customHeight="1" x14ac:dyDescent="0.25">
      <c r="B116" s="379" t="s">
        <v>12</v>
      </c>
      <c r="C116" s="388"/>
      <c r="D116" s="389" t="s">
        <v>12</v>
      </c>
      <c r="E116" s="390"/>
      <c r="F116" s="391" t="s">
        <v>288</v>
      </c>
      <c r="G116" s="392"/>
      <c r="H116" s="393" t="s">
        <v>289</v>
      </c>
      <c r="I116" s="394">
        <v>131653</v>
      </c>
      <c r="J116" s="395">
        <v>14275</v>
      </c>
      <c r="K116" s="396"/>
      <c r="L116" s="395">
        <v>145928</v>
      </c>
      <c r="M116" s="396"/>
    </row>
    <row r="117" spans="2:13" ht="21.6" customHeight="1" x14ac:dyDescent="0.25">
      <c r="B117" s="379" t="s">
        <v>12</v>
      </c>
      <c r="C117" s="388"/>
      <c r="D117" s="389" t="s">
        <v>12</v>
      </c>
      <c r="E117" s="390"/>
      <c r="F117" s="391" t="s">
        <v>299</v>
      </c>
      <c r="G117" s="392"/>
      <c r="H117" s="393" t="s">
        <v>300</v>
      </c>
      <c r="I117" s="394">
        <v>15660</v>
      </c>
      <c r="J117" s="395">
        <v>1873</v>
      </c>
      <c r="K117" s="396"/>
      <c r="L117" s="395">
        <v>17533</v>
      </c>
      <c r="M117" s="396"/>
    </row>
    <row r="118" spans="2:13" ht="12" customHeight="1" x14ac:dyDescent="0.25">
      <c r="B118" s="379" t="s">
        <v>12</v>
      </c>
      <c r="C118" s="388"/>
      <c r="D118" s="389" t="s">
        <v>12</v>
      </c>
      <c r="E118" s="390"/>
      <c r="F118" s="391" t="s">
        <v>290</v>
      </c>
      <c r="G118" s="392"/>
      <c r="H118" s="393" t="s">
        <v>291</v>
      </c>
      <c r="I118" s="394">
        <v>42843</v>
      </c>
      <c r="J118" s="395">
        <v>1263</v>
      </c>
      <c r="K118" s="396"/>
      <c r="L118" s="395">
        <v>44106</v>
      </c>
      <c r="M118" s="396"/>
    </row>
    <row r="119" spans="2:13" ht="12" customHeight="1" x14ac:dyDescent="0.25">
      <c r="B119" s="379" t="s">
        <v>12</v>
      </c>
      <c r="C119" s="388"/>
      <c r="D119" s="389" t="s">
        <v>12</v>
      </c>
      <c r="E119" s="390"/>
      <c r="F119" s="391" t="s">
        <v>309</v>
      </c>
      <c r="G119" s="392"/>
      <c r="H119" s="393" t="s">
        <v>310</v>
      </c>
      <c r="I119" s="394">
        <v>436</v>
      </c>
      <c r="J119" s="395">
        <v>-100</v>
      </c>
      <c r="K119" s="396"/>
      <c r="L119" s="395">
        <v>336</v>
      </c>
      <c r="M119" s="396"/>
    </row>
    <row r="120" spans="2:13" ht="12" customHeight="1" x14ac:dyDescent="0.25">
      <c r="B120" s="379" t="s">
        <v>12</v>
      </c>
      <c r="C120" s="380"/>
      <c r="D120" s="381" t="s">
        <v>356</v>
      </c>
      <c r="E120" s="382"/>
      <c r="F120" s="383" t="s">
        <v>12</v>
      </c>
      <c r="G120" s="382"/>
      <c r="H120" s="384" t="s">
        <v>112</v>
      </c>
      <c r="I120" s="385">
        <v>4713368</v>
      </c>
      <c r="J120" s="386">
        <v>77893</v>
      </c>
      <c r="K120" s="387"/>
      <c r="L120" s="386">
        <v>4791261</v>
      </c>
      <c r="M120" s="387"/>
    </row>
    <row r="121" spans="2:13" ht="12" customHeight="1" x14ac:dyDescent="0.25">
      <c r="B121" s="379" t="s">
        <v>12</v>
      </c>
      <c r="C121" s="388"/>
      <c r="D121" s="389" t="s">
        <v>12</v>
      </c>
      <c r="E121" s="390"/>
      <c r="F121" s="391" t="s">
        <v>283</v>
      </c>
      <c r="G121" s="392"/>
      <c r="H121" s="393" t="s">
        <v>284</v>
      </c>
      <c r="I121" s="394">
        <v>35345</v>
      </c>
      <c r="J121" s="395">
        <v>798</v>
      </c>
      <c r="K121" s="396"/>
      <c r="L121" s="395">
        <v>36143</v>
      </c>
      <c r="M121" s="396"/>
    </row>
    <row r="122" spans="2:13" ht="12" customHeight="1" x14ac:dyDescent="0.25">
      <c r="B122" s="379" t="s">
        <v>12</v>
      </c>
      <c r="C122" s="388"/>
      <c r="D122" s="389" t="s">
        <v>12</v>
      </c>
      <c r="E122" s="390"/>
      <c r="F122" s="391" t="s">
        <v>287</v>
      </c>
      <c r="G122" s="392"/>
      <c r="H122" s="393" t="s">
        <v>1</v>
      </c>
      <c r="I122" s="394">
        <v>3175635</v>
      </c>
      <c r="J122" s="395">
        <v>43821</v>
      </c>
      <c r="K122" s="396"/>
      <c r="L122" s="395">
        <v>3219456</v>
      </c>
      <c r="M122" s="396"/>
    </row>
    <row r="123" spans="2:13" ht="12" customHeight="1" x14ac:dyDescent="0.25">
      <c r="B123" s="379" t="s">
        <v>12</v>
      </c>
      <c r="C123" s="388"/>
      <c r="D123" s="389" t="s">
        <v>12</v>
      </c>
      <c r="E123" s="390"/>
      <c r="F123" s="391" t="s">
        <v>288</v>
      </c>
      <c r="G123" s="392"/>
      <c r="H123" s="393" t="s">
        <v>289</v>
      </c>
      <c r="I123" s="394">
        <v>543677</v>
      </c>
      <c r="J123" s="395">
        <v>38195</v>
      </c>
      <c r="K123" s="396"/>
      <c r="L123" s="395">
        <v>581872</v>
      </c>
      <c r="M123" s="396"/>
    </row>
    <row r="124" spans="2:13" ht="21.6" customHeight="1" x14ac:dyDescent="0.25">
      <c r="B124" s="379" t="s">
        <v>12</v>
      </c>
      <c r="C124" s="388"/>
      <c r="D124" s="389" t="s">
        <v>12</v>
      </c>
      <c r="E124" s="390"/>
      <c r="F124" s="391" t="s">
        <v>299</v>
      </c>
      <c r="G124" s="392"/>
      <c r="H124" s="393" t="s">
        <v>300</v>
      </c>
      <c r="I124" s="394">
        <v>66561</v>
      </c>
      <c r="J124" s="395">
        <v>-1048</v>
      </c>
      <c r="K124" s="396"/>
      <c r="L124" s="395">
        <v>65513</v>
      </c>
      <c r="M124" s="396"/>
    </row>
    <row r="125" spans="2:13" ht="12" customHeight="1" x14ac:dyDescent="0.25">
      <c r="B125" s="379" t="s">
        <v>12</v>
      </c>
      <c r="C125" s="388"/>
      <c r="D125" s="389" t="s">
        <v>12</v>
      </c>
      <c r="E125" s="390"/>
      <c r="F125" s="391" t="s">
        <v>307</v>
      </c>
      <c r="G125" s="392"/>
      <c r="H125" s="393" t="s">
        <v>308</v>
      </c>
      <c r="I125" s="394">
        <v>8813</v>
      </c>
      <c r="J125" s="395">
        <v>47</v>
      </c>
      <c r="K125" s="396"/>
      <c r="L125" s="395">
        <v>8860</v>
      </c>
      <c r="M125" s="396"/>
    </row>
    <row r="126" spans="2:13" ht="12" customHeight="1" x14ac:dyDescent="0.25">
      <c r="B126" s="379" t="s">
        <v>12</v>
      </c>
      <c r="C126" s="388"/>
      <c r="D126" s="389" t="s">
        <v>12</v>
      </c>
      <c r="E126" s="390"/>
      <c r="F126" s="391" t="s">
        <v>290</v>
      </c>
      <c r="G126" s="392"/>
      <c r="H126" s="393" t="s">
        <v>291</v>
      </c>
      <c r="I126" s="394">
        <v>38863</v>
      </c>
      <c r="J126" s="395">
        <v>-2000</v>
      </c>
      <c r="K126" s="396"/>
      <c r="L126" s="395">
        <v>36863</v>
      </c>
      <c r="M126" s="396"/>
    </row>
    <row r="127" spans="2:13" ht="12" customHeight="1" x14ac:dyDescent="0.25">
      <c r="B127" s="379" t="s">
        <v>12</v>
      </c>
      <c r="C127" s="388"/>
      <c r="D127" s="389" t="s">
        <v>12</v>
      </c>
      <c r="E127" s="390"/>
      <c r="F127" s="391" t="s">
        <v>350</v>
      </c>
      <c r="G127" s="392"/>
      <c r="H127" s="393" t="s">
        <v>351</v>
      </c>
      <c r="I127" s="394">
        <v>17000</v>
      </c>
      <c r="J127" s="395">
        <v>-860</v>
      </c>
      <c r="K127" s="396"/>
      <c r="L127" s="395">
        <v>16140</v>
      </c>
      <c r="M127" s="396"/>
    </row>
    <row r="128" spans="2:13" ht="12" customHeight="1" x14ac:dyDescent="0.25">
      <c r="B128" s="379" t="s">
        <v>12</v>
      </c>
      <c r="C128" s="388"/>
      <c r="D128" s="389" t="s">
        <v>12</v>
      </c>
      <c r="E128" s="390"/>
      <c r="F128" s="391" t="s">
        <v>311</v>
      </c>
      <c r="G128" s="392"/>
      <c r="H128" s="393" t="s">
        <v>312</v>
      </c>
      <c r="I128" s="394">
        <v>2400</v>
      </c>
      <c r="J128" s="395">
        <v>-160</v>
      </c>
      <c r="K128" s="396"/>
      <c r="L128" s="395">
        <v>2240</v>
      </c>
      <c r="M128" s="396"/>
    </row>
    <row r="129" spans="2:13" ht="12" customHeight="1" x14ac:dyDescent="0.25">
      <c r="B129" s="379" t="s">
        <v>12</v>
      </c>
      <c r="C129" s="388"/>
      <c r="D129" s="389" t="s">
        <v>12</v>
      </c>
      <c r="E129" s="390"/>
      <c r="F129" s="391" t="s">
        <v>292</v>
      </c>
      <c r="G129" s="392"/>
      <c r="H129" s="393" t="s">
        <v>293</v>
      </c>
      <c r="I129" s="394">
        <v>1500</v>
      </c>
      <c r="J129" s="395">
        <v>-900</v>
      </c>
      <c r="K129" s="396"/>
      <c r="L129" s="395">
        <v>600</v>
      </c>
      <c r="M129" s="396"/>
    </row>
    <row r="130" spans="2:13" ht="12" customHeight="1" x14ac:dyDescent="0.25">
      <c r="B130" s="379" t="s">
        <v>12</v>
      </c>
      <c r="C130" s="380"/>
      <c r="D130" s="381" t="s">
        <v>357</v>
      </c>
      <c r="E130" s="382"/>
      <c r="F130" s="383" t="s">
        <v>12</v>
      </c>
      <c r="G130" s="382"/>
      <c r="H130" s="384" t="s">
        <v>358</v>
      </c>
      <c r="I130" s="385">
        <v>2439959</v>
      </c>
      <c r="J130" s="386">
        <v>-11324</v>
      </c>
      <c r="K130" s="387"/>
      <c r="L130" s="386">
        <v>2428635</v>
      </c>
      <c r="M130" s="387"/>
    </row>
    <row r="131" spans="2:13" ht="12" customHeight="1" x14ac:dyDescent="0.25">
      <c r="B131" s="379" t="s">
        <v>12</v>
      </c>
      <c r="C131" s="388"/>
      <c r="D131" s="389" t="s">
        <v>12</v>
      </c>
      <c r="E131" s="390"/>
      <c r="F131" s="391" t="s">
        <v>287</v>
      </c>
      <c r="G131" s="392"/>
      <c r="H131" s="393" t="s">
        <v>1</v>
      </c>
      <c r="I131" s="394">
        <v>1646985</v>
      </c>
      <c r="J131" s="395">
        <v>21740</v>
      </c>
      <c r="K131" s="396"/>
      <c r="L131" s="395">
        <v>1668725</v>
      </c>
      <c r="M131" s="396"/>
    </row>
    <row r="132" spans="2:13" ht="12" customHeight="1" x14ac:dyDescent="0.25">
      <c r="B132" s="379" t="s">
        <v>12</v>
      </c>
      <c r="C132" s="388"/>
      <c r="D132" s="389" t="s">
        <v>12</v>
      </c>
      <c r="E132" s="390"/>
      <c r="F132" s="391" t="s">
        <v>288</v>
      </c>
      <c r="G132" s="392"/>
      <c r="H132" s="393" t="s">
        <v>289</v>
      </c>
      <c r="I132" s="394">
        <v>306007</v>
      </c>
      <c r="J132" s="395">
        <v>-33439</v>
      </c>
      <c r="K132" s="396"/>
      <c r="L132" s="395">
        <v>272568</v>
      </c>
      <c r="M132" s="396"/>
    </row>
    <row r="133" spans="2:13" ht="21.6" customHeight="1" x14ac:dyDescent="0.25">
      <c r="B133" s="379" t="s">
        <v>12</v>
      </c>
      <c r="C133" s="388"/>
      <c r="D133" s="389" t="s">
        <v>12</v>
      </c>
      <c r="E133" s="390"/>
      <c r="F133" s="391" t="s">
        <v>299</v>
      </c>
      <c r="G133" s="392"/>
      <c r="H133" s="393" t="s">
        <v>300</v>
      </c>
      <c r="I133" s="394">
        <v>35543</v>
      </c>
      <c r="J133" s="395">
        <v>1875</v>
      </c>
      <c r="K133" s="396"/>
      <c r="L133" s="395">
        <v>37418</v>
      </c>
      <c r="M133" s="396"/>
    </row>
    <row r="134" spans="2:13" ht="12" customHeight="1" x14ac:dyDescent="0.25">
      <c r="B134" s="379" t="s">
        <v>12</v>
      </c>
      <c r="C134" s="388"/>
      <c r="D134" s="389" t="s">
        <v>12</v>
      </c>
      <c r="E134" s="390"/>
      <c r="F134" s="391" t="s">
        <v>290</v>
      </c>
      <c r="G134" s="392"/>
      <c r="H134" s="393" t="s">
        <v>291</v>
      </c>
      <c r="I134" s="394">
        <v>40000</v>
      </c>
      <c r="J134" s="395">
        <v>-1500</v>
      </c>
      <c r="K134" s="396"/>
      <c r="L134" s="395">
        <v>38500</v>
      </c>
      <c r="M134" s="396"/>
    </row>
    <row r="135" spans="2:13" ht="12" customHeight="1" x14ac:dyDescent="0.25">
      <c r="B135" s="379" t="s">
        <v>12</v>
      </c>
      <c r="C135" s="388"/>
      <c r="D135" s="389" t="s">
        <v>12</v>
      </c>
      <c r="E135" s="390"/>
      <c r="F135" s="391" t="s">
        <v>335</v>
      </c>
      <c r="G135" s="392"/>
      <c r="H135" s="393" t="s">
        <v>336</v>
      </c>
      <c r="I135" s="394">
        <v>36326</v>
      </c>
      <c r="J135" s="395">
        <v>700</v>
      </c>
      <c r="K135" s="396"/>
      <c r="L135" s="395">
        <v>37026</v>
      </c>
      <c r="M135" s="396"/>
    </row>
    <row r="136" spans="2:13" ht="12" customHeight="1" x14ac:dyDescent="0.25">
      <c r="B136" s="379" t="s">
        <v>12</v>
      </c>
      <c r="C136" s="388"/>
      <c r="D136" s="389" t="s">
        <v>12</v>
      </c>
      <c r="E136" s="390"/>
      <c r="F136" s="391" t="s">
        <v>292</v>
      </c>
      <c r="G136" s="392"/>
      <c r="H136" s="393" t="s">
        <v>293</v>
      </c>
      <c r="I136" s="394">
        <v>6000</v>
      </c>
      <c r="J136" s="395">
        <v>-700</v>
      </c>
      <c r="K136" s="396"/>
      <c r="L136" s="395">
        <v>5300</v>
      </c>
      <c r="M136" s="396"/>
    </row>
    <row r="137" spans="2:13" ht="12" customHeight="1" x14ac:dyDescent="0.25">
      <c r="B137" s="379" t="s">
        <v>12</v>
      </c>
      <c r="C137" s="380"/>
      <c r="D137" s="381" t="s">
        <v>359</v>
      </c>
      <c r="E137" s="382"/>
      <c r="F137" s="383" t="s">
        <v>12</v>
      </c>
      <c r="G137" s="382"/>
      <c r="H137" s="384" t="s">
        <v>360</v>
      </c>
      <c r="I137" s="385">
        <v>466840</v>
      </c>
      <c r="J137" s="386">
        <v>13067</v>
      </c>
      <c r="K137" s="387"/>
      <c r="L137" s="386">
        <v>479907</v>
      </c>
      <c r="M137" s="387"/>
    </row>
    <row r="138" spans="2:13" ht="12" customHeight="1" x14ac:dyDescent="0.25">
      <c r="B138" s="379" t="s">
        <v>12</v>
      </c>
      <c r="C138" s="388"/>
      <c r="D138" s="389" t="s">
        <v>12</v>
      </c>
      <c r="E138" s="390"/>
      <c r="F138" s="391" t="s">
        <v>287</v>
      </c>
      <c r="G138" s="392"/>
      <c r="H138" s="393" t="s">
        <v>1</v>
      </c>
      <c r="I138" s="394">
        <v>324197</v>
      </c>
      <c r="J138" s="395">
        <v>8665</v>
      </c>
      <c r="K138" s="396"/>
      <c r="L138" s="395">
        <v>332862</v>
      </c>
      <c r="M138" s="396"/>
    </row>
    <row r="139" spans="2:13" ht="12" customHeight="1" x14ac:dyDescent="0.25">
      <c r="B139" s="379" t="s">
        <v>12</v>
      </c>
      <c r="C139" s="388"/>
      <c r="D139" s="389" t="s">
        <v>12</v>
      </c>
      <c r="E139" s="390"/>
      <c r="F139" s="391" t="s">
        <v>288</v>
      </c>
      <c r="G139" s="392"/>
      <c r="H139" s="393" t="s">
        <v>289</v>
      </c>
      <c r="I139" s="394">
        <v>52955</v>
      </c>
      <c r="J139" s="395">
        <v>4053</v>
      </c>
      <c r="K139" s="396"/>
      <c r="L139" s="395">
        <v>57008</v>
      </c>
      <c r="M139" s="396"/>
    </row>
    <row r="140" spans="2:13" ht="21.6" customHeight="1" x14ac:dyDescent="0.25">
      <c r="B140" s="379" t="s">
        <v>12</v>
      </c>
      <c r="C140" s="388"/>
      <c r="D140" s="389" t="s">
        <v>12</v>
      </c>
      <c r="E140" s="390"/>
      <c r="F140" s="391" t="s">
        <v>299</v>
      </c>
      <c r="G140" s="392"/>
      <c r="H140" s="393" t="s">
        <v>300</v>
      </c>
      <c r="I140" s="394">
        <v>6334</v>
      </c>
      <c r="J140" s="395">
        <v>349</v>
      </c>
      <c r="K140" s="396"/>
      <c r="L140" s="395">
        <v>6683</v>
      </c>
      <c r="M140" s="396"/>
    </row>
    <row r="141" spans="2:13" ht="30.75" customHeight="1" x14ac:dyDescent="0.25">
      <c r="B141" s="379" t="s">
        <v>12</v>
      </c>
      <c r="C141" s="380"/>
      <c r="D141" s="381" t="s">
        <v>361</v>
      </c>
      <c r="E141" s="382"/>
      <c r="F141" s="383" t="s">
        <v>12</v>
      </c>
      <c r="G141" s="382"/>
      <c r="H141" s="384" t="s">
        <v>362</v>
      </c>
      <c r="I141" s="385">
        <v>1077038</v>
      </c>
      <c r="J141" s="386">
        <v>19618</v>
      </c>
      <c r="K141" s="387"/>
      <c r="L141" s="386">
        <v>1096656</v>
      </c>
      <c r="M141" s="387"/>
    </row>
    <row r="142" spans="2:13" ht="12" customHeight="1" x14ac:dyDescent="0.25">
      <c r="B142" s="379" t="s">
        <v>12</v>
      </c>
      <c r="C142" s="388"/>
      <c r="D142" s="389" t="s">
        <v>12</v>
      </c>
      <c r="E142" s="390"/>
      <c r="F142" s="391" t="s">
        <v>283</v>
      </c>
      <c r="G142" s="392"/>
      <c r="H142" s="393" t="s">
        <v>284</v>
      </c>
      <c r="I142" s="394">
        <v>4220</v>
      </c>
      <c r="J142" s="395">
        <v>-331</v>
      </c>
      <c r="K142" s="396"/>
      <c r="L142" s="395">
        <v>3889</v>
      </c>
      <c r="M142" s="396"/>
    </row>
    <row r="143" spans="2:13" ht="12" customHeight="1" x14ac:dyDescent="0.25">
      <c r="B143" s="379" t="s">
        <v>12</v>
      </c>
      <c r="C143" s="388"/>
      <c r="D143" s="389" t="s">
        <v>12</v>
      </c>
      <c r="E143" s="390"/>
      <c r="F143" s="391" t="s">
        <v>287</v>
      </c>
      <c r="G143" s="392"/>
      <c r="H143" s="393" t="s">
        <v>1</v>
      </c>
      <c r="I143" s="394">
        <v>713843</v>
      </c>
      <c r="J143" s="395">
        <v>12212</v>
      </c>
      <c r="K143" s="396"/>
      <c r="L143" s="395">
        <v>726055</v>
      </c>
      <c r="M143" s="396"/>
    </row>
    <row r="144" spans="2:13" ht="12" customHeight="1" x14ac:dyDescent="0.25">
      <c r="B144" s="379" t="s">
        <v>12</v>
      </c>
      <c r="C144" s="388"/>
      <c r="D144" s="389" t="s">
        <v>12</v>
      </c>
      <c r="E144" s="390"/>
      <c r="F144" s="391" t="s">
        <v>288</v>
      </c>
      <c r="G144" s="392"/>
      <c r="H144" s="393" t="s">
        <v>289</v>
      </c>
      <c r="I144" s="394">
        <v>119707</v>
      </c>
      <c r="J144" s="395">
        <v>6510</v>
      </c>
      <c r="K144" s="396"/>
      <c r="L144" s="395">
        <v>126217</v>
      </c>
      <c r="M144" s="396"/>
    </row>
    <row r="145" spans="2:13" ht="21.6" customHeight="1" x14ac:dyDescent="0.25">
      <c r="B145" s="379" t="s">
        <v>12</v>
      </c>
      <c r="C145" s="388"/>
      <c r="D145" s="389" t="s">
        <v>12</v>
      </c>
      <c r="E145" s="390"/>
      <c r="F145" s="391" t="s">
        <v>299</v>
      </c>
      <c r="G145" s="392"/>
      <c r="H145" s="393" t="s">
        <v>300</v>
      </c>
      <c r="I145" s="394">
        <v>15411</v>
      </c>
      <c r="J145" s="395">
        <v>1227</v>
      </c>
      <c r="K145" s="396"/>
      <c r="L145" s="395">
        <v>16638</v>
      </c>
      <c r="M145" s="396"/>
    </row>
    <row r="146" spans="2:13" ht="12" customHeight="1" x14ac:dyDescent="0.25">
      <c r="B146" s="379" t="s">
        <v>12</v>
      </c>
      <c r="C146" s="380"/>
      <c r="D146" s="381" t="s">
        <v>363</v>
      </c>
      <c r="E146" s="382"/>
      <c r="F146" s="383" t="s">
        <v>12</v>
      </c>
      <c r="G146" s="382"/>
      <c r="H146" s="384" t="s">
        <v>364</v>
      </c>
      <c r="I146" s="385">
        <v>20400</v>
      </c>
      <c r="J146" s="386">
        <v>-1612</v>
      </c>
      <c r="K146" s="387"/>
      <c r="L146" s="386">
        <v>18788</v>
      </c>
      <c r="M146" s="387"/>
    </row>
    <row r="147" spans="2:13" ht="21.6" customHeight="1" x14ac:dyDescent="0.25">
      <c r="B147" s="379" t="s">
        <v>12</v>
      </c>
      <c r="C147" s="388"/>
      <c r="D147" s="389" t="s">
        <v>12</v>
      </c>
      <c r="E147" s="390"/>
      <c r="F147" s="391" t="s">
        <v>319</v>
      </c>
      <c r="G147" s="392"/>
      <c r="H147" s="393" t="s">
        <v>443</v>
      </c>
      <c r="I147" s="394">
        <v>20400</v>
      </c>
      <c r="J147" s="395">
        <v>-1612</v>
      </c>
      <c r="K147" s="396"/>
      <c r="L147" s="395">
        <v>18788</v>
      </c>
      <c r="M147" s="396"/>
    </row>
    <row r="148" spans="2:13" ht="12" customHeight="1" x14ac:dyDescent="0.25">
      <c r="B148" s="379" t="s">
        <v>12</v>
      </c>
      <c r="C148" s="380"/>
      <c r="D148" s="381" t="s">
        <v>365</v>
      </c>
      <c r="E148" s="382"/>
      <c r="F148" s="383" t="s">
        <v>12</v>
      </c>
      <c r="G148" s="382"/>
      <c r="H148" s="384" t="s">
        <v>366</v>
      </c>
      <c r="I148" s="385">
        <v>120874</v>
      </c>
      <c r="J148" s="386">
        <v>-3384</v>
      </c>
      <c r="K148" s="387"/>
      <c r="L148" s="386">
        <v>117490</v>
      </c>
      <c r="M148" s="387"/>
    </row>
    <row r="149" spans="2:13" ht="12" customHeight="1" x14ac:dyDescent="0.25">
      <c r="B149" s="379" t="s">
        <v>12</v>
      </c>
      <c r="C149" s="388"/>
      <c r="D149" s="389" t="s">
        <v>12</v>
      </c>
      <c r="E149" s="390"/>
      <c r="F149" s="391" t="s">
        <v>283</v>
      </c>
      <c r="G149" s="392"/>
      <c r="H149" s="393" t="s">
        <v>284</v>
      </c>
      <c r="I149" s="394">
        <v>6422</v>
      </c>
      <c r="J149" s="395">
        <v>-50</v>
      </c>
      <c r="K149" s="396"/>
      <c r="L149" s="395">
        <v>6372</v>
      </c>
      <c r="M149" s="396"/>
    </row>
    <row r="150" spans="2:13" ht="12" customHeight="1" x14ac:dyDescent="0.25">
      <c r="B150" s="379" t="s">
        <v>12</v>
      </c>
      <c r="C150" s="388"/>
      <c r="D150" s="389" t="s">
        <v>12</v>
      </c>
      <c r="E150" s="390"/>
      <c r="F150" s="391" t="s">
        <v>287</v>
      </c>
      <c r="G150" s="392"/>
      <c r="H150" s="393" t="s">
        <v>1</v>
      </c>
      <c r="I150" s="394">
        <v>85503</v>
      </c>
      <c r="J150" s="395">
        <v>-3260</v>
      </c>
      <c r="K150" s="396"/>
      <c r="L150" s="395">
        <v>82243</v>
      </c>
      <c r="M150" s="396"/>
    </row>
    <row r="151" spans="2:13" ht="12" customHeight="1" x14ac:dyDescent="0.25">
      <c r="B151" s="379" t="s">
        <v>12</v>
      </c>
      <c r="C151" s="388"/>
      <c r="D151" s="389" t="s">
        <v>12</v>
      </c>
      <c r="E151" s="390"/>
      <c r="F151" s="391" t="s">
        <v>288</v>
      </c>
      <c r="G151" s="392"/>
      <c r="H151" s="393" t="s">
        <v>289</v>
      </c>
      <c r="I151" s="394">
        <v>15485</v>
      </c>
      <c r="J151" s="395">
        <v>41</v>
      </c>
      <c r="K151" s="396"/>
      <c r="L151" s="395">
        <v>15526</v>
      </c>
      <c r="M151" s="396"/>
    </row>
    <row r="152" spans="2:13" ht="21.6" customHeight="1" x14ac:dyDescent="0.25">
      <c r="B152" s="379" t="s">
        <v>12</v>
      </c>
      <c r="C152" s="388"/>
      <c r="D152" s="389" t="s">
        <v>12</v>
      </c>
      <c r="E152" s="390"/>
      <c r="F152" s="391" t="s">
        <v>299</v>
      </c>
      <c r="G152" s="392"/>
      <c r="H152" s="393" t="s">
        <v>300</v>
      </c>
      <c r="I152" s="394">
        <v>1933</v>
      </c>
      <c r="J152" s="395">
        <v>-115</v>
      </c>
      <c r="K152" s="396"/>
      <c r="L152" s="395">
        <v>1818</v>
      </c>
      <c r="M152" s="396"/>
    </row>
    <row r="153" spans="2:13" ht="86.1" customHeight="1" x14ac:dyDescent="0.25">
      <c r="B153" s="379" t="s">
        <v>12</v>
      </c>
      <c r="C153" s="380"/>
      <c r="D153" s="381" t="s">
        <v>367</v>
      </c>
      <c r="E153" s="382"/>
      <c r="F153" s="383" t="s">
        <v>12</v>
      </c>
      <c r="G153" s="382"/>
      <c r="H153" s="384" t="s">
        <v>368</v>
      </c>
      <c r="I153" s="385">
        <v>908543</v>
      </c>
      <c r="J153" s="386">
        <v>15157</v>
      </c>
      <c r="K153" s="387"/>
      <c r="L153" s="386">
        <v>923700</v>
      </c>
      <c r="M153" s="387"/>
    </row>
    <row r="154" spans="2:13" ht="12" customHeight="1" x14ac:dyDescent="0.25">
      <c r="B154" s="379" t="s">
        <v>12</v>
      </c>
      <c r="C154" s="388"/>
      <c r="D154" s="389" t="s">
        <v>12</v>
      </c>
      <c r="E154" s="390"/>
      <c r="F154" s="391" t="s">
        <v>283</v>
      </c>
      <c r="G154" s="392"/>
      <c r="H154" s="393" t="s">
        <v>284</v>
      </c>
      <c r="I154" s="394">
        <v>14779</v>
      </c>
      <c r="J154" s="395">
        <v>622</v>
      </c>
      <c r="K154" s="396"/>
      <c r="L154" s="395">
        <v>15401</v>
      </c>
      <c r="M154" s="396"/>
    </row>
    <row r="155" spans="2:13" ht="12" customHeight="1" x14ac:dyDescent="0.25">
      <c r="B155" s="379" t="s">
        <v>12</v>
      </c>
      <c r="C155" s="388"/>
      <c r="D155" s="389" t="s">
        <v>12</v>
      </c>
      <c r="E155" s="390"/>
      <c r="F155" s="391" t="s">
        <v>287</v>
      </c>
      <c r="G155" s="392"/>
      <c r="H155" s="393" t="s">
        <v>1</v>
      </c>
      <c r="I155" s="394">
        <v>627410</v>
      </c>
      <c r="J155" s="395">
        <v>4109</v>
      </c>
      <c r="K155" s="396"/>
      <c r="L155" s="395">
        <v>631519</v>
      </c>
      <c r="M155" s="396"/>
    </row>
    <row r="156" spans="2:13" ht="12" customHeight="1" x14ac:dyDescent="0.25">
      <c r="B156" s="379" t="s">
        <v>12</v>
      </c>
      <c r="C156" s="388"/>
      <c r="D156" s="389" t="s">
        <v>12</v>
      </c>
      <c r="E156" s="390"/>
      <c r="F156" s="391" t="s">
        <v>288</v>
      </c>
      <c r="G156" s="392"/>
      <c r="H156" s="393" t="s">
        <v>289</v>
      </c>
      <c r="I156" s="394">
        <v>110812</v>
      </c>
      <c r="J156" s="395">
        <v>4052</v>
      </c>
      <c r="K156" s="396"/>
      <c r="L156" s="395">
        <v>114864</v>
      </c>
      <c r="M156" s="396"/>
    </row>
    <row r="157" spans="2:13" ht="21.6" customHeight="1" x14ac:dyDescent="0.25">
      <c r="B157" s="379" t="s">
        <v>12</v>
      </c>
      <c r="C157" s="388"/>
      <c r="D157" s="389" t="s">
        <v>12</v>
      </c>
      <c r="E157" s="390"/>
      <c r="F157" s="391" t="s">
        <v>299</v>
      </c>
      <c r="G157" s="392"/>
      <c r="H157" s="393" t="s">
        <v>300</v>
      </c>
      <c r="I157" s="394">
        <v>12176</v>
      </c>
      <c r="J157" s="395">
        <v>-102</v>
      </c>
      <c r="K157" s="396"/>
      <c r="L157" s="395">
        <v>12074</v>
      </c>
      <c r="M157" s="396"/>
    </row>
    <row r="158" spans="2:13" ht="12" customHeight="1" x14ac:dyDescent="0.25">
      <c r="B158" s="379" t="s">
        <v>12</v>
      </c>
      <c r="C158" s="388"/>
      <c r="D158" s="389" t="s">
        <v>12</v>
      </c>
      <c r="E158" s="390"/>
      <c r="F158" s="391" t="s">
        <v>290</v>
      </c>
      <c r="G158" s="392"/>
      <c r="H158" s="393" t="s">
        <v>291</v>
      </c>
      <c r="I158" s="394">
        <v>30188</v>
      </c>
      <c r="J158" s="395">
        <v>6989</v>
      </c>
      <c r="K158" s="396"/>
      <c r="L158" s="395">
        <v>37177</v>
      </c>
      <c r="M158" s="396"/>
    </row>
    <row r="159" spans="2:13" ht="12" customHeight="1" x14ac:dyDescent="0.25">
      <c r="B159" s="379" t="s">
        <v>12</v>
      </c>
      <c r="C159" s="388"/>
      <c r="D159" s="389" t="s">
        <v>12</v>
      </c>
      <c r="E159" s="390"/>
      <c r="F159" s="391" t="s">
        <v>292</v>
      </c>
      <c r="G159" s="392"/>
      <c r="H159" s="393" t="s">
        <v>293</v>
      </c>
      <c r="I159" s="394">
        <v>8000</v>
      </c>
      <c r="J159" s="395">
        <v>-513</v>
      </c>
      <c r="K159" s="396"/>
      <c r="L159" s="395">
        <v>7487</v>
      </c>
      <c r="M159" s="396"/>
    </row>
    <row r="160" spans="2:13" ht="30.75" customHeight="1" x14ac:dyDescent="0.25">
      <c r="B160" s="379" t="s">
        <v>12</v>
      </c>
      <c r="C160" s="380"/>
      <c r="D160" s="381" t="s">
        <v>369</v>
      </c>
      <c r="E160" s="382"/>
      <c r="F160" s="383" t="s">
        <v>12</v>
      </c>
      <c r="G160" s="382"/>
      <c r="H160" s="384" t="s">
        <v>370</v>
      </c>
      <c r="I160" s="385">
        <v>12420.8</v>
      </c>
      <c r="J160" s="386">
        <v>0</v>
      </c>
      <c r="K160" s="387"/>
      <c r="L160" s="386">
        <v>12420.8</v>
      </c>
      <c r="M160" s="387"/>
    </row>
    <row r="161" spans="2:13" ht="12" customHeight="1" x14ac:dyDescent="0.25">
      <c r="B161" s="379" t="s">
        <v>12</v>
      </c>
      <c r="C161" s="388"/>
      <c r="D161" s="389" t="s">
        <v>12</v>
      </c>
      <c r="E161" s="390"/>
      <c r="F161" s="391" t="s">
        <v>290</v>
      </c>
      <c r="G161" s="392"/>
      <c r="H161" s="393" t="s">
        <v>291</v>
      </c>
      <c r="I161" s="394">
        <v>122.99</v>
      </c>
      <c r="J161" s="395">
        <v>-0.04</v>
      </c>
      <c r="K161" s="396"/>
      <c r="L161" s="395">
        <v>122.95</v>
      </c>
      <c r="M161" s="396"/>
    </row>
    <row r="162" spans="2:13" ht="12" customHeight="1" x14ac:dyDescent="0.25">
      <c r="B162" s="379" t="s">
        <v>12</v>
      </c>
      <c r="C162" s="388"/>
      <c r="D162" s="389" t="s">
        <v>12</v>
      </c>
      <c r="E162" s="390"/>
      <c r="F162" s="391" t="s">
        <v>350</v>
      </c>
      <c r="G162" s="392"/>
      <c r="H162" s="393" t="s">
        <v>351</v>
      </c>
      <c r="I162" s="394">
        <v>12297.81</v>
      </c>
      <c r="J162" s="395">
        <v>0.04</v>
      </c>
      <c r="K162" s="396"/>
      <c r="L162" s="395">
        <v>12297.85</v>
      </c>
      <c r="M162" s="396"/>
    </row>
    <row r="163" spans="2:13" ht="12" customHeight="1" x14ac:dyDescent="0.25">
      <c r="B163" s="379" t="s">
        <v>12</v>
      </c>
      <c r="C163" s="380"/>
      <c r="D163" s="381" t="s">
        <v>14</v>
      </c>
      <c r="E163" s="382"/>
      <c r="F163" s="383" t="s">
        <v>12</v>
      </c>
      <c r="G163" s="382"/>
      <c r="H163" s="384" t="s">
        <v>15</v>
      </c>
      <c r="I163" s="385">
        <v>937002.8</v>
      </c>
      <c r="J163" s="386">
        <v>11542</v>
      </c>
      <c r="K163" s="387"/>
      <c r="L163" s="386">
        <v>948544.8</v>
      </c>
      <c r="M163" s="387"/>
    </row>
    <row r="164" spans="2:13" ht="12" customHeight="1" x14ac:dyDescent="0.25">
      <c r="B164" s="379" t="s">
        <v>12</v>
      </c>
      <c r="C164" s="388"/>
      <c r="D164" s="389" t="s">
        <v>12</v>
      </c>
      <c r="E164" s="390"/>
      <c r="F164" s="391" t="s">
        <v>283</v>
      </c>
      <c r="G164" s="392"/>
      <c r="H164" s="393" t="s">
        <v>284</v>
      </c>
      <c r="I164" s="394">
        <v>7517</v>
      </c>
      <c r="J164" s="395">
        <v>-2217</v>
      </c>
      <c r="K164" s="396"/>
      <c r="L164" s="395">
        <v>5300</v>
      </c>
      <c r="M164" s="396"/>
    </row>
    <row r="165" spans="2:13" ht="12" customHeight="1" x14ac:dyDescent="0.25">
      <c r="B165" s="379" t="s">
        <v>12</v>
      </c>
      <c r="C165" s="388"/>
      <c r="D165" s="389" t="s">
        <v>12</v>
      </c>
      <c r="E165" s="390"/>
      <c r="F165" s="391" t="s">
        <v>16</v>
      </c>
      <c r="G165" s="392"/>
      <c r="H165" s="393" t="s">
        <v>1</v>
      </c>
      <c r="I165" s="394">
        <v>341985</v>
      </c>
      <c r="J165" s="395">
        <v>44737</v>
      </c>
      <c r="K165" s="396"/>
      <c r="L165" s="395">
        <v>386722</v>
      </c>
      <c r="M165" s="396"/>
    </row>
    <row r="166" spans="2:13" ht="12" customHeight="1" x14ac:dyDescent="0.25">
      <c r="B166" s="379" t="s">
        <v>12</v>
      </c>
      <c r="C166" s="388"/>
      <c r="D166" s="389" t="s">
        <v>12</v>
      </c>
      <c r="E166" s="390"/>
      <c r="F166" s="391" t="s">
        <v>17</v>
      </c>
      <c r="G166" s="392"/>
      <c r="H166" s="393" t="s">
        <v>1</v>
      </c>
      <c r="I166" s="394">
        <v>40233</v>
      </c>
      <c r="J166" s="395">
        <v>5263</v>
      </c>
      <c r="K166" s="396"/>
      <c r="L166" s="395">
        <v>45496</v>
      </c>
      <c r="M166" s="396"/>
    </row>
    <row r="167" spans="2:13" ht="12" customHeight="1" x14ac:dyDescent="0.25">
      <c r="B167" s="379" t="s">
        <v>12</v>
      </c>
      <c r="C167" s="388"/>
      <c r="D167" s="389" t="s">
        <v>12</v>
      </c>
      <c r="E167" s="390"/>
      <c r="F167" s="391" t="s">
        <v>290</v>
      </c>
      <c r="G167" s="392"/>
      <c r="H167" s="393" t="s">
        <v>291</v>
      </c>
      <c r="I167" s="394">
        <v>30000</v>
      </c>
      <c r="J167" s="395">
        <v>-16825</v>
      </c>
      <c r="K167" s="396"/>
      <c r="L167" s="395">
        <v>13175</v>
      </c>
      <c r="M167" s="396"/>
    </row>
    <row r="168" spans="2:13" ht="12" customHeight="1" x14ac:dyDescent="0.25">
      <c r="B168" s="379" t="s">
        <v>12</v>
      </c>
      <c r="C168" s="388"/>
      <c r="D168" s="389" t="s">
        <v>12</v>
      </c>
      <c r="E168" s="390"/>
      <c r="F168" s="391" t="s">
        <v>297</v>
      </c>
      <c r="G168" s="392"/>
      <c r="H168" s="393" t="s">
        <v>298</v>
      </c>
      <c r="I168" s="394">
        <v>80000</v>
      </c>
      <c r="J168" s="395">
        <v>-19416</v>
      </c>
      <c r="K168" s="396"/>
      <c r="L168" s="395">
        <v>60584</v>
      </c>
      <c r="M168" s="396"/>
    </row>
    <row r="169" spans="2:13" ht="12" customHeight="1" x14ac:dyDescent="0.25">
      <c r="B169" s="370" t="s">
        <v>226</v>
      </c>
      <c r="C169" s="371"/>
      <c r="D169" s="372" t="s">
        <v>12</v>
      </c>
      <c r="E169" s="373"/>
      <c r="F169" s="374" t="s">
        <v>12</v>
      </c>
      <c r="G169" s="373"/>
      <c r="H169" s="375" t="s">
        <v>227</v>
      </c>
      <c r="I169" s="376">
        <v>7181747</v>
      </c>
      <c r="J169" s="377">
        <v>150333</v>
      </c>
      <c r="K169" s="378"/>
      <c r="L169" s="377">
        <v>7332080</v>
      </c>
      <c r="M169" s="378"/>
    </row>
    <row r="170" spans="2:13" ht="12" customHeight="1" x14ac:dyDescent="0.25">
      <c r="B170" s="379" t="s">
        <v>12</v>
      </c>
      <c r="C170" s="380"/>
      <c r="D170" s="381" t="s">
        <v>231</v>
      </c>
      <c r="E170" s="382"/>
      <c r="F170" s="383" t="s">
        <v>12</v>
      </c>
      <c r="G170" s="382"/>
      <c r="H170" s="384" t="s">
        <v>232</v>
      </c>
      <c r="I170" s="385">
        <v>6518711</v>
      </c>
      <c r="J170" s="386">
        <v>153608</v>
      </c>
      <c r="K170" s="387"/>
      <c r="L170" s="386">
        <v>6672319</v>
      </c>
      <c r="M170" s="387"/>
    </row>
    <row r="171" spans="2:13" ht="12" customHeight="1" x14ac:dyDescent="0.25">
      <c r="B171" s="379" t="s">
        <v>12</v>
      </c>
      <c r="C171" s="388"/>
      <c r="D171" s="389" t="s">
        <v>12</v>
      </c>
      <c r="E171" s="390"/>
      <c r="F171" s="391" t="s">
        <v>287</v>
      </c>
      <c r="G171" s="392"/>
      <c r="H171" s="393" t="s">
        <v>1</v>
      </c>
      <c r="I171" s="394">
        <v>4030000</v>
      </c>
      <c r="J171" s="395">
        <v>93077</v>
      </c>
      <c r="K171" s="396"/>
      <c r="L171" s="395">
        <v>4123077</v>
      </c>
      <c r="M171" s="396"/>
    </row>
    <row r="172" spans="2:13" ht="12" customHeight="1" x14ac:dyDescent="0.25">
      <c r="B172" s="379" t="s">
        <v>12</v>
      </c>
      <c r="C172" s="388"/>
      <c r="D172" s="389" t="s">
        <v>12</v>
      </c>
      <c r="E172" s="390"/>
      <c r="F172" s="391" t="s">
        <v>288</v>
      </c>
      <c r="G172" s="392"/>
      <c r="H172" s="393" t="s">
        <v>289</v>
      </c>
      <c r="I172" s="394">
        <v>695000</v>
      </c>
      <c r="J172" s="395">
        <v>55202</v>
      </c>
      <c r="K172" s="396"/>
      <c r="L172" s="395">
        <v>750202</v>
      </c>
      <c r="M172" s="396"/>
    </row>
    <row r="173" spans="2:13" ht="21.6" customHeight="1" x14ac:dyDescent="0.25">
      <c r="B173" s="379" t="s">
        <v>12</v>
      </c>
      <c r="C173" s="388"/>
      <c r="D173" s="389" t="s">
        <v>12</v>
      </c>
      <c r="E173" s="390"/>
      <c r="F173" s="391" t="s">
        <v>299</v>
      </c>
      <c r="G173" s="392"/>
      <c r="H173" s="393" t="s">
        <v>300</v>
      </c>
      <c r="I173" s="394">
        <v>79406</v>
      </c>
      <c r="J173" s="395">
        <v>909</v>
      </c>
      <c r="K173" s="396"/>
      <c r="L173" s="395">
        <v>80315</v>
      </c>
      <c r="M173" s="396"/>
    </row>
    <row r="174" spans="2:13" ht="12" customHeight="1" x14ac:dyDescent="0.25">
      <c r="B174" s="379" t="s">
        <v>12</v>
      </c>
      <c r="C174" s="388"/>
      <c r="D174" s="389" t="s">
        <v>12</v>
      </c>
      <c r="E174" s="390"/>
      <c r="F174" s="391" t="s">
        <v>337</v>
      </c>
      <c r="G174" s="392"/>
      <c r="H174" s="393" t="s">
        <v>338</v>
      </c>
      <c r="I174" s="394">
        <v>34280</v>
      </c>
      <c r="J174" s="395">
        <v>347</v>
      </c>
      <c r="K174" s="396"/>
      <c r="L174" s="395">
        <v>34627</v>
      </c>
      <c r="M174" s="396"/>
    </row>
    <row r="175" spans="2:13" ht="12" customHeight="1" x14ac:dyDescent="0.25">
      <c r="B175" s="379" t="s">
        <v>12</v>
      </c>
      <c r="C175" s="388"/>
      <c r="D175" s="389" t="s">
        <v>12</v>
      </c>
      <c r="E175" s="390"/>
      <c r="F175" s="391" t="s">
        <v>297</v>
      </c>
      <c r="G175" s="392"/>
      <c r="H175" s="393" t="s">
        <v>298</v>
      </c>
      <c r="I175" s="394">
        <v>121900</v>
      </c>
      <c r="J175" s="395">
        <v>-348</v>
      </c>
      <c r="K175" s="396"/>
      <c r="L175" s="395">
        <v>121552</v>
      </c>
      <c r="M175" s="396"/>
    </row>
    <row r="176" spans="2:13" ht="21.6" customHeight="1" x14ac:dyDescent="0.25">
      <c r="B176" s="379" t="s">
        <v>12</v>
      </c>
      <c r="C176" s="388"/>
      <c r="D176" s="389" t="s">
        <v>12</v>
      </c>
      <c r="E176" s="390"/>
      <c r="F176" s="391" t="s">
        <v>371</v>
      </c>
      <c r="G176" s="392"/>
      <c r="H176" s="393" t="s">
        <v>372</v>
      </c>
      <c r="I176" s="394">
        <v>675</v>
      </c>
      <c r="J176" s="395">
        <v>1</v>
      </c>
      <c r="K176" s="396"/>
      <c r="L176" s="395">
        <v>676</v>
      </c>
      <c r="M176" s="396"/>
    </row>
    <row r="177" spans="2:13" ht="12" customHeight="1" x14ac:dyDescent="0.25">
      <c r="B177" s="379" t="s">
        <v>12</v>
      </c>
      <c r="C177" s="388"/>
      <c r="D177" s="389" t="s">
        <v>12</v>
      </c>
      <c r="E177" s="390"/>
      <c r="F177" s="391" t="s">
        <v>373</v>
      </c>
      <c r="G177" s="392"/>
      <c r="H177" s="393" t="s">
        <v>374</v>
      </c>
      <c r="I177" s="394">
        <v>36350</v>
      </c>
      <c r="J177" s="395">
        <v>4420</v>
      </c>
      <c r="K177" s="396"/>
      <c r="L177" s="395">
        <v>40770</v>
      </c>
      <c r="M177" s="396"/>
    </row>
    <row r="178" spans="2:13" ht="12" customHeight="1" x14ac:dyDescent="0.25">
      <c r="B178" s="379" t="s">
        <v>12</v>
      </c>
      <c r="C178" s="380"/>
      <c r="D178" s="381" t="s">
        <v>375</v>
      </c>
      <c r="E178" s="382"/>
      <c r="F178" s="383" t="s">
        <v>12</v>
      </c>
      <c r="G178" s="382"/>
      <c r="H178" s="384" t="s">
        <v>376</v>
      </c>
      <c r="I178" s="385">
        <v>618036</v>
      </c>
      <c r="J178" s="386">
        <v>1492</v>
      </c>
      <c r="K178" s="387"/>
      <c r="L178" s="386">
        <v>619528</v>
      </c>
      <c r="M178" s="387"/>
    </row>
    <row r="179" spans="2:13" ht="12" customHeight="1" x14ac:dyDescent="0.25">
      <c r="B179" s="379" t="s">
        <v>12</v>
      </c>
      <c r="C179" s="388"/>
      <c r="D179" s="389" t="s">
        <v>12</v>
      </c>
      <c r="E179" s="390"/>
      <c r="F179" s="391" t="s">
        <v>287</v>
      </c>
      <c r="G179" s="392"/>
      <c r="H179" s="393" t="s">
        <v>1</v>
      </c>
      <c r="I179" s="394">
        <v>454688</v>
      </c>
      <c r="J179" s="395">
        <v>1700</v>
      </c>
      <c r="K179" s="396"/>
      <c r="L179" s="395">
        <v>456388</v>
      </c>
      <c r="M179" s="396"/>
    </row>
    <row r="180" spans="2:13" ht="12" customHeight="1" x14ac:dyDescent="0.25">
      <c r="B180" s="379" t="s">
        <v>12</v>
      </c>
      <c r="C180" s="388"/>
      <c r="D180" s="389" t="s">
        <v>12</v>
      </c>
      <c r="E180" s="390"/>
      <c r="F180" s="391" t="s">
        <v>288</v>
      </c>
      <c r="G180" s="392"/>
      <c r="H180" s="393" t="s">
        <v>289</v>
      </c>
      <c r="I180" s="394">
        <v>81055</v>
      </c>
      <c r="J180" s="395">
        <v>-184</v>
      </c>
      <c r="K180" s="396"/>
      <c r="L180" s="395">
        <v>80871</v>
      </c>
      <c r="M180" s="396"/>
    </row>
    <row r="181" spans="2:13" ht="21.6" customHeight="1" x14ac:dyDescent="0.25">
      <c r="B181" s="379" t="s">
        <v>12</v>
      </c>
      <c r="C181" s="388"/>
      <c r="D181" s="389" t="s">
        <v>12</v>
      </c>
      <c r="E181" s="390"/>
      <c r="F181" s="391" t="s">
        <v>299</v>
      </c>
      <c r="G181" s="392"/>
      <c r="H181" s="393" t="s">
        <v>300</v>
      </c>
      <c r="I181" s="394">
        <v>11524</v>
      </c>
      <c r="J181" s="395">
        <v>-24</v>
      </c>
      <c r="K181" s="396"/>
      <c r="L181" s="395">
        <v>11500</v>
      </c>
      <c r="M181" s="396"/>
    </row>
    <row r="182" spans="2:13" ht="12" customHeight="1" x14ac:dyDescent="0.25">
      <c r="B182" s="379" t="s">
        <v>12</v>
      </c>
      <c r="C182" s="380"/>
      <c r="D182" s="381" t="s">
        <v>377</v>
      </c>
      <c r="E182" s="382"/>
      <c r="F182" s="383" t="s">
        <v>12</v>
      </c>
      <c r="G182" s="382"/>
      <c r="H182" s="384" t="s">
        <v>15</v>
      </c>
      <c r="I182" s="385">
        <v>45000</v>
      </c>
      <c r="J182" s="386">
        <v>-4767</v>
      </c>
      <c r="K182" s="387"/>
      <c r="L182" s="386">
        <v>40233</v>
      </c>
      <c r="M182" s="387"/>
    </row>
    <row r="183" spans="2:13" ht="12" customHeight="1" x14ac:dyDescent="0.25">
      <c r="B183" s="379" t="s">
        <v>12</v>
      </c>
      <c r="C183" s="388"/>
      <c r="D183" s="389" t="s">
        <v>12</v>
      </c>
      <c r="E183" s="390"/>
      <c r="F183" s="391" t="s">
        <v>288</v>
      </c>
      <c r="G183" s="392"/>
      <c r="H183" s="393" t="s">
        <v>289</v>
      </c>
      <c r="I183" s="394">
        <v>1000</v>
      </c>
      <c r="J183" s="395">
        <v>-790</v>
      </c>
      <c r="K183" s="396"/>
      <c r="L183" s="395">
        <v>210</v>
      </c>
      <c r="M183" s="396"/>
    </row>
    <row r="184" spans="2:13" ht="21.6" customHeight="1" x14ac:dyDescent="0.25">
      <c r="B184" s="379" t="s">
        <v>12</v>
      </c>
      <c r="C184" s="388"/>
      <c r="D184" s="389" t="s">
        <v>12</v>
      </c>
      <c r="E184" s="390"/>
      <c r="F184" s="391" t="s">
        <v>299</v>
      </c>
      <c r="G184" s="392"/>
      <c r="H184" s="393" t="s">
        <v>300</v>
      </c>
      <c r="I184" s="394">
        <v>200</v>
      </c>
      <c r="J184" s="395">
        <v>-177</v>
      </c>
      <c r="K184" s="396"/>
      <c r="L184" s="395">
        <v>23</v>
      </c>
      <c r="M184" s="396"/>
    </row>
    <row r="185" spans="2:13" ht="12" customHeight="1" x14ac:dyDescent="0.25">
      <c r="B185" s="379" t="s">
        <v>12</v>
      </c>
      <c r="C185" s="388"/>
      <c r="D185" s="389" t="s">
        <v>12</v>
      </c>
      <c r="E185" s="390"/>
      <c r="F185" s="391" t="s">
        <v>307</v>
      </c>
      <c r="G185" s="392"/>
      <c r="H185" s="393" t="s">
        <v>308</v>
      </c>
      <c r="I185" s="394">
        <v>5000</v>
      </c>
      <c r="J185" s="395">
        <v>-3800</v>
      </c>
      <c r="K185" s="396"/>
      <c r="L185" s="395">
        <v>1200</v>
      </c>
      <c r="M185" s="396"/>
    </row>
    <row r="186" spans="2:13" ht="12" customHeight="1" x14ac:dyDescent="0.25">
      <c r="B186" s="370" t="s">
        <v>239</v>
      </c>
      <c r="C186" s="371"/>
      <c r="D186" s="372" t="s">
        <v>12</v>
      </c>
      <c r="E186" s="373"/>
      <c r="F186" s="374" t="s">
        <v>12</v>
      </c>
      <c r="G186" s="373"/>
      <c r="H186" s="375" t="s">
        <v>240</v>
      </c>
      <c r="I186" s="376">
        <v>3383538.13</v>
      </c>
      <c r="J186" s="377">
        <v>-13886</v>
      </c>
      <c r="K186" s="378"/>
      <c r="L186" s="377">
        <v>3369652.13</v>
      </c>
      <c r="M186" s="378"/>
    </row>
    <row r="187" spans="2:13" ht="12" customHeight="1" x14ac:dyDescent="0.25">
      <c r="B187" s="379" t="s">
        <v>12</v>
      </c>
      <c r="C187" s="380"/>
      <c r="D187" s="381" t="s">
        <v>378</v>
      </c>
      <c r="E187" s="382"/>
      <c r="F187" s="383" t="s">
        <v>12</v>
      </c>
      <c r="G187" s="382"/>
      <c r="H187" s="384" t="s">
        <v>379</v>
      </c>
      <c r="I187" s="385">
        <v>515732.13</v>
      </c>
      <c r="J187" s="386">
        <v>-6370</v>
      </c>
      <c r="K187" s="387"/>
      <c r="L187" s="386">
        <v>509362.13</v>
      </c>
      <c r="M187" s="387"/>
    </row>
    <row r="188" spans="2:13" ht="12" customHeight="1" x14ac:dyDescent="0.25">
      <c r="B188" s="379" t="s">
        <v>12</v>
      </c>
      <c r="C188" s="388"/>
      <c r="D188" s="389" t="s">
        <v>12</v>
      </c>
      <c r="E188" s="390"/>
      <c r="F188" s="391" t="s">
        <v>287</v>
      </c>
      <c r="G188" s="392"/>
      <c r="H188" s="393" t="s">
        <v>1</v>
      </c>
      <c r="I188" s="394">
        <v>235601</v>
      </c>
      <c r="J188" s="395">
        <v>-700</v>
      </c>
      <c r="K188" s="396"/>
      <c r="L188" s="395">
        <v>234901</v>
      </c>
      <c r="M188" s="396"/>
    </row>
    <row r="189" spans="2:13" ht="12" customHeight="1" x14ac:dyDescent="0.25">
      <c r="B189" s="379" t="s">
        <v>12</v>
      </c>
      <c r="C189" s="388"/>
      <c r="D189" s="389" t="s">
        <v>12</v>
      </c>
      <c r="E189" s="390"/>
      <c r="F189" s="391" t="s">
        <v>288</v>
      </c>
      <c r="G189" s="392"/>
      <c r="H189" s="393" t="s">
        <v>289</v>
      </c>
      <c r="I189" s="394">
        <v>47358</v>
      </c>
      <c r="J189" s="395">
        <v>-5390</v>
      </c>
      <c r="K189" s="396"/>
      <c r="L189" s="395">
        <v>41968</v>
      </c>
      <c r="M189" s="396"/>
    </row>
    <row r="190" spans="2:13" ht="21.6" customHeight="1" x14ac:dyDescent="0.25">
      <c r="B190" s="379" t="s">
        <v>12</v>
      </c>
      <c r="C190" s="388"/>
      <c r="D190" s="389" t="s">
        <v>12</v>
      </c>
      <c r="E190" s="390"/>
      <c r="F190" s="391" t="s">
        <v>299</v>
      </c>
      <c r="G190" s="392"/>
      <c r="H190" s="393" t="s">
        <v>300</v>
      </c>
      <c r="I190" s="394">
        <v>6121</v>
      </c>
      <c r="J190" s="395">
        <v>-280</v>
      </c>
      <c r="K190" s="396"/>
      <c r="L190" s="395">
        <v>5841</v>
      </c>
      <c r="M190" s="396"/>
    </row>
    <row r="191" spans="2:13" ht="12" customHeight="1" x14ac:dyDescent="0.25">
      <c r="B191" s="379" t="s">
        <v>12</v>
      </c>
      <c r="C191" s="388"/>
      <c r="D191" s="389" t="s">
        <v>12</v>
      </c>
      <c r="E191" s="390"/>
      <c r="F191" s="391" t="s">
        <v>307</v>
      </c>
      <c r="G191" s="392"/>
      <c r="H191" s="393" t="s">
        <v>308</v>
      </c>
      <c r="I191" s="394">
        <v>68916</v>
      </c>
      <c r="J191" s="395">
        <v>310</v>
      </c>
      <c r="K191" s="396"/>
      <c r="L191" s="395">
        <v>69226</v>
      </c>
      <c r="M191" s="396"/>
    </row>
    <row r="192" spans="2:13" ht="12" customHeight="1" x14ac:dyDescent="0.25">
      <c r="B192" s="379" t="s">
        <v>12</v>
      </c>
      <c r="C192" s="388"/>
      <c r="D192" s="389" t="s">
        <v>12</v>
      </c>
      <c r="E192" s="390"/>
      <c r="F192" s="391" t="s">
        <v>290</v>
      </c>
      <c r="G192" s="392"/>
      <c r="H192" s="393" t="s">
        <v>291</v>
      </c>
      <c r="I192" s="394">
        <v>11732.5</v>
      </c>
      <c r="J192" s="395">
        <v>800</v>
      </c>
      <c r="K192" s="396"/>
      <c r="L192" s="395">
        <v>12532.5</v>
      </c>
      <c r="M192" s="396"/>
    </row>
    <row r="193" spans="2:13" ht="12" customHeight="1" x14ac:dyDescent="0.25">
      <c r="B193" s="379" t="s">
        <v>12</v>
      </c>
      <c r="C193" s="388"/>
      <c r="D193" s="389" t="s">
        <v>12</v>
      </c>
      <c r="E193" s="390"/>
      <c r="F193" s="391" t="s">
        <v>297</v>
      </c>
      <c r="G193" s="392"/>
      <c r="H193" s="393" t="s">
        <v>298</v>
      </c>
      <c r="I193" s="394">
        <v>121552</v>
      </c>
      <c r="J193" s="395">
        <v>-1055</v>
      </c>
      <c r="K193" s="396"/>
      <c r="L193" s="395">
        <v>120497</v>
      </c>
      <c r="M193" s="396"/>
    </row>
    <row r="194" spans="2:13" ht="12" customHeight="1" x14ac:dyDescent="0.25">
      <c r="B194" s="379" t="s">
        <v>12</v>
      </c>
      <c r="C194" s="388"/>
      <c r="D194" s="389" t="s">
        <v>12</v>
      </c>
      <c r="E194" s="390"/>
      <c r="F194" s="391" t="s">
        <v>311</v>
      </c>
      <c r="G194" s="392"/>
      <c r="H194" s="393" t="s">
        <v>312</v>
      </c>
      <c r="I194" s="394">
        <v>775</v>
      </c>
      <c r="J194" s="395">
        <v>-55</v>
      </c>
      <c r="K194" s="396"/>
      <c r="L194" s="395">
        <v>720</v>
      </c>
      <c r="M194" s="396"/>
    </row>
    <row r="195" spans="2:13" ht="21.6" customHeight="1" x14ac:dyDescent="0.25">
      <c r="B195" s="379" t="s">
        <v>12</v>
      </c>
      <c r="C195" s="380"/>
      <c r="D195" s="381" t="s">
        <v>244</v>
      </c>
      <c r="E195" s="382"/>
      <c r="F195" s="383" t="s">
        <v>12</v>
      </c>
      <c r="G195" s="382"/>
      <c r="H195" s="384" t="s">
        <v>245</v>
      </c>
      <c r="I195" s="385">
        <v>39755</v>
      </c>
      <c r="J195" s="386">
        <v>1231</v>
      </c>
      <c r="K195" s="387"/>
      <c r="L195" s="386">
        <v>40986</v>
      </c>
      <c r="M195" s="387"/>
    </row>
    <row r="196" spans="2:13" ht="12" customHeight="1" x14ac:dyDescent="0.25">
      <c r="B196" s="379" t="s">
        <v>12</v>
      </c>
      <c r="C196" s="388"/>
      <c r="D196" s="389" t="s">
        <v>12</v>
      </c>
      <c r="E196" s="390"/>
      <c r="F196" s="391" t="s">
        <v>307</v>
      </c>
      <c r="G196" s="392"/>
      <c r="H196" s="393" t="s">
        <v>308</v>
      </c>
      <c r="I196" s="394">
        <v>1000</v>
      </c>
      <c r="J196" s="395">
        <v>-200</v>
      </c>
      <c r="K196" s="396"/>
      <c r="L196" s="395">
        <v>800</v>
      </c>
      <c r="M196" s="396"/>
    </row>
    <row r="197" spans="2:13" ht="12" customHeight="1" x14ac:dyDescent="0.25">
      <c r="B197" s="379" t="s">
        <v>12</v>
      </c>
      <c r="C197" s="388"/>
      <c r="D197" s="389" t="s">
        <v>12</v>
      </c>
      <c r="E197" s="390"/>
      <c r="F197" s="391" t="s">
        <v>290</v>
      </c>
      <c r="G197" s="392"/>
      <c r="H197" s="393" t="s">
        <v>291</v>
      </c>
      <c r="I197" s="394">
        <v>15390</v>
      </c>
      <c r="J197" s="395">
        <v>1431</v>
      </c>
      <c r="K197" s="396"/>
      <c r="L197" s="395">
        <v>16821</v>
      </c>
      <c r="M197" s="396"/>
    </row>
    <row r="198" spans="2:13" ht="12" customHeight="1" x14ac:dyDescent="0.25">
      <c r="B198" s="379" t="s">
        <v>12</v>
      </c>
      <c r="C198" s="380"/>
      <c r="D198" s="381" t="s">
        <v>380</v>
      </c>
      <c r="E198" s="382"/>
      <c r="F198" s="383" t="s">
        <v>12</v>
      </c>
      <c r="G198" s="382"/>
      <c r="H198" s="384" t="s">
        <v>381</v>
      </c>
      <c r="I198" s="385">
        <v>2765719</v>
      </c>
      <c r="J198" s="386">
        <v>-8747</v>
      </c>
      <c r="K198" s="387"/>
      <c r="L198" s="386">
        <v>2756972</v>
      </c>
      <c r="M198" s="387"/>
    </row>
    <row r="199" spans="2:13" ht="12" customHeight="1" x14ac:dyDescent="0.25">
      <c r="B199" s="379" t="s">
        <v>12</v>
      </c>
      <c r="C199" s="388"/>
      <c r="D199" s="389" t="s">
        <v>12</v>
      </c>
      <c r="E199" s="390"/>
      <c r="F199" s="391" t="s">
        <v>287</v>
      </c>
      <c r="G199" s="392"/>
      <c r="H199" s="393" t="s">
        <v>1</v>
      </c>
      <c r="I199" s="394">
        <v>1998186</v>
      </c>
      <c r="J199" s="395">
        <v>-5687</v>
      </c>
      <c r="K199" s="396"/>
      <c r="L199" s="395">
        <v>1992499</v>
      </c>
      <c r="M199" s="396"/>
    </row>
    <row r="200" spans="2:13" ht="12" customHeight="1" x14ac:dyDescent="0.25">
      <c r="B200" s="379" t="s">
        <v>12</v>
      </c>
      <c r="C200" s="388"/>
      <c r="D200" s="389" t="s">
        <v>12</v>
      </c>
      <c r="E200" s="390"/>
      <c r="F200" s="391" t="s">
        <v>288</v>
      </c>
      <c r="G200" s="392"/>
      <c r="H200" s="393" t="s">
        <v>289</v>
      </c>
      <c r="I200" s="394">
        <v>347430</v>
      </c>
      <c r="J200" s="395">
        <v>-2035</v>
      </c>
      <c r="K200" s="396"/>
      <c r="L200" s="395">
        <v>345395</v>
      </c>
      <c r="M200" s="396"/>
    </row>
    <row r="201" spans="2:13" ht="21.6" customHeight="1" x14ac:dyDescent="0.25">
      <c r="B201" s="379" t="s">
        <v>12</v>
      </c>
      <c r="C201" s="388"/>
      <c r="D201" s="389" t="s">
        <v>12</v>
      </c>
      <c r="E201" s="390"/>
      <c r="F201" s="391" t="s">
        <v>299</v>
      </c>
      <c r="G201" s="392"/>
      <c r="H201" s="393" t="s">
        <v>300</v>
      </c>
      <c r="I201" s="394">
        <v>38234</v>
      </c>
      <c r="J201" s="395">
        <v>-1025</v>
      </c>
      <c r="K201" s="396"/>
      <c r="L201" s="395">
        <v>37209</v>
      </c>
      <c r="M201" s="396"/>
    </row>
    <row r="202" spans="2:13" ht="12" customHeight="1" x14ac:dyDescent="0.25">
      <c r="B202" s="370" t="s">
        <v>248</v>
      </c>
      <c r="C202" s="371"/>
      <c r="D202" s="372" t="s">
        <v>12</v>
      </c>
      <c r="E202" s="373"/>
      <c r="F202" s="374" t="s">
        <v>12</v>
      </c>
      <c r="G202" s="373"/>
      <c r="H202" s="375" t="s">
        <v>119</v>
      </c>
      <c r="I202" s="376">
        <v>2015013.38</v>
      </c>
      <c r="J202" s="377">
        <v>44061</v>
      </c>
      <c r="K202" s="378"/>
      <c r="L202" s="377">
        <v>2059074.38</v>
      </c>
      <c r="M202" s="378"/>
    </row>
    <row r="203" spans="2:13" ht="21.6" customHeight="1" x14ac:dyDescent="0.25">
      <c r="B203" s="379" t="s">
        <v>12</v>
      </c>
      <c r="C203" s="380"/>
      <c r="D203" s="381" t="s">
        <v>382</v>
      </c>
      <c r="E203" s="382"/>
      <c r="F203" s="383" t="s">
        <v>12</v>
      </c>
      <c r="G203" s="382"/>
      <c r="H203" s="384" t="s">
        <v>383</v>
      </c>
      <c r="I203" s="385">
        <v>1551875</v>
      </c>
      <c r="J203" s="386">
        <v>40449</v>
      </c>
      <c r="K203" s="387"/>
      <c r="L203" s="386">
        <v>1592324</v>
      </c>
      <c r="M203" s="387"/>
    </row>
    <row r="204" spans="2:13" ht="12" customHeight="1" x14ac:dyDescent="0.25">
      <c r="B204" s="379" t="s">
        <v>12</v>
      </c>
      <c r="C204" s="388"/>
      <c r="D204" s="389" t="s">
        <v>12</v>
      </c>
      <c r="E204" s="390"/>
      <c r="F204" s="391" t="s">
        <v>287</v>
      </c>
      <c r="G204" s="392"/>
      <c r="H204" s="393" t="s">
        <v>1</v>
      </c>
      <c r="I204" s="394">
        <v>1099738</v>
      </c>
      <c r="J204" s="395">
        <v>24757</v>
      </c>
      <c r="K204" s="396"/>
      <c r="L204" s="395">
        <v>1124495</v>
      </c>
      <c r="M204" s="396"/>
    </row>
    <row r="205" spans="2:13" ht="12" customHeight="1" x14ac:dyDescent="0.25">
      <c r="B205" s="379" t="s">
        <v>12</v>
      </c>
      <c r="C205" s="388"/>
      <c r="D205" s="389" t="s">
        <v>12</v>
      </c>
      <c r="E205" s="390"/>
      <c r="F205" s="391" t="s">
        <v>288</v>
      </c>
      <c r="G205" s="392"/>
      <c r="H205" s="393" t="s">
        <v>289</v>
      </c>
      <c r="I205" s="394">
        <v>187116</v>
      </c>
      <c r="J205" s="395">
        <v>15195</v>
      </c>
      <c r="K205" s="396"/>
      <c r="L205" s="395">
        <v>202311</v>
      </c>
      <c r="M205" s="396"/>
    </row>
    <row r="206" spans="2:13" ht="21.6" customHeight="1" x14ac:dyDescent="0.25">
      <c r="B206" s="379" t="s">
        <v>12</v>
      </c>
      <c r="C206" s="388"/>
      <c r="D206" s="389" t="s">
        <v>12</v>
      </c>
      <c r="E206" s="390"/>
      <c r="F206" s="391" t="s">
        <v>299</v>
      </c>
      <c r="G206" s="392"/>
      <c r="H206" s="393" t="s">
        <v>300</v>
      </c>
      <c r="I206" s="394">
        <v>18889</v>
      </c>
      <c r="J206" s="395">
        <v>1416</v>
      </c>
      <c r="K206" s="396"/>
      <c r="L206" s="395">
        <v>20305</v>
      </c>
      <c r="M206" s="396"/>
    </row>
    <row r="207" spans="2:13" ht="12" customHeight="1" x14ac:dyDescent="0.25">
      <c r="B207" s="379" t="s">
        <v>12</v>
      </c>
      <c r="C207" s="388"/>
      <c r="D207" s="389" t="s">
        <v>12</v>
      </c>
      <c r="E207" s="390"/>
      <c r="F207" s="391" t="s">
        <v>290</v>
      </c>
      <c r="G207" s="392"/>
      <c r="H207" s="393" t="s">
        <v>291</v>
      </c>
      <c r="I207" s="394">
        <v>33767</v>
      </c>
      <c r="J207" s="395">
        <v>-400</v>
      </c>
      <c r="K207" s="396"/>
      <c r="L207" s="395">
        <v>33367</v>
      </c>
      <c r="M207" s="396"/>
    </row>
    <row r="208" spans="2:13" ht="12" customHeight="1" x14ac:dyDescent="0.25">
      <c r="B208" s="379" t="s">
        <v>12</v>
      </c>
      <c r="C208" s="388"/>
      <c r="D208" s="389" t="s">
        <v>12</v>
      </c>
      <c r="E208" s="390"/>
      <c r="F208" s="391" t="s">
        <v>350</v>
      </c>
      <c r="G208" s="392"/>
      <c r="H208" s="393" t="s">
        <v>351</v>
      </c>
      <c r="I208" s="394">
        <v>25300</v>
      </c>
      <c r="J208" s="395">
        <v>1500</v>
      </c>
      <c r="K208" s="396"/>
      <c r="L208" s="395">
        <v>26800</v>
      </c>
      <c r="M208" s="396"/>
    </row>
    <row r="209" spans="2:13" ht="12" customHeight="1" x14ac:dyDescent="0.25">
      <c r="B209" s="379" t="s">
        <v>12</v>
      </c>
      <c r="C209" s="388"/>
      <c r="D209" s="389" t="s">
        <v>12</v>
      </c>
      <c r="E209" s="390"/>
      <c r="F209" s="391" t="s">
        <v>337</v>
      </c>
      <c r="G209" s="392"/>
      <c r="H209" s="393" t="s">
        <v>338</v>
      </c>
      <c r="I209" s="394">
        <v>2094</v>
      </c>
      <c r="J209" s="395">
        <v>-1000</v>
      </c>
      <c r="K209" s="396"/>
      <c r="L209" s="395">
        <v>1094</v>
      </c>
      <c r="M209" s="396"/>
    </row>
    <row r="210" spans="2:13" ht="12" customHeight="1" x14ac:dyDescent="0.25">
      <c r="B210" s="379" t="s">
        <v>12</v>
      </c>
      <c r="C210" s="388"/>
      <c r="D210" s="389" t="s">
        <v>12</v>
      </c>
      <c r="E210" s="390"/>
      <c r="F210" s="391" t="s">
        <v>309</v>
      </c>
      <c r="G210" s="392"/>
      <c r="H210" s="393" t="s">
        <v>310</v>
      </c>
      <c r="I210" s="394">
        <v>1200</v>
      </c>
      <c r="J210" s="395">
        <v>-100</v>
      </c>
      <c r="K210" s="396"/>
      <c r="L210" s="395">
        <v>1100</v>
      </c>
      <c r="M210" s="396"/>
    </row>
    <row r="211" spans="2:13" ht="12" customHeight="1" x14ac:dyDescent="0.25">
      <c r="B211" s="379" t="s">
        <v>12</v>
      </c>
      <c r="C211" s="388"/>
      <c r="D211" s="389" t="s">
        <v>12</v>
      </c>
      <c r="E211" s="390"/>
      <c r="F211" s="391" t="s">
        <v>315</v>
      </c>
      <c r="G211" s="392"/>
      <c r="H211" s="393" t="s">
        <v>316</v>
      </c>
      <c r="I211" s="394">
        <v>66663</v>
      </c>
      <c r="J211" s="395">
        <v>-919</v>
      </c>
      <c r="K211" s="396"/>
      <c r="L211" s="395">
        <v>65744</v>
      </c>
      <c r="M211" s="396"/>
    </row>
    <row r="212" spans="2:13" ht="21.6" customHeight="1" x14ac:dyDescent="0.25">
      <c r="B212" s="379" t="s">
        <v>12</v>
      </c>
      <c r="C212" s="380"/>
      <c r="D212" s="381" t="s">
        <v>252</v>
      </c>
      <c r="E212" s="382"/>
      <c r="F212" s="383" t="s">
        <v>12</v>
      </c>
      <c r="G212" s="382"/>
      <c r="H212" s="384" t="s">
        <v>253</v>
      </c>
      <c r="I212" s="385">
        <v>50800</v>
      </c>
      <c r="J212" s="386">
        <v>2000</v>
      </c>
      <c r="K212" s="387"/>
      <c r="L212" s="386">
        <v>52800</v>
      </c>
      <c r="M212" s="387"/>
    </row>
    <row r="213" spans="2:13" ht="12" customHeight="1" x14ac:dyDescent="0.25">
      <c r="B213" s="379" t="s">
        <v>12</v>
      </c>
      <c r="C213" s="388"/>
      <c r="D213" s="389" t="s">
        <v>12</v>
      </c>
      <c r="E213" s="390"/>
      <c r="F213" s="391" t="s">
        <v>384</v>
      </c>
      <c r="G213" s="392"/>
      <c r="H213" s="393" t="s">
        <v>385</v>
      </c>
      <c r="I213" s="394">
        <v>50800</v>
      </c>
      <c r="J213" s="395">
        <v>2000</v>
      </c>
      <c r="K213" s="396"/>
      <c r="L213" s="395">
        <v>52800</v>
      </c>
      <c r="M213" s="396"/>
    </row>
    <row r="214" spans="2:13" ht="12" customHeight="1" x14ac:dyDescent="0.25">
      <c r="B214" s="379" t="s">
        <v>12</v>
      </c>
      <c r="C214" s="380"/>
      <c r="D214" s="381" t="s">
        <v>386</v>
      </c>
      <c r="E214" s="382"/>
      <c r="F214" s="383" t="s">
        <v>12</v>
      </c>
      <c r="G214" s="382"/>
      <c r="H214" s="384" t="s">
        <v>364</v>
      </c>
      <c r="I214" s="385">
        <v>4080</v>
      </c>
      <c r="J214" s="386">
        <v>1612</v>
      </c>
      <c r="K214" s="387"/>
      <c r="L214" s="386">
        <v>5692</v>
      </c>
      <c r="M214" s="387"/>
    </row>
    <row r="215" spans="2:13" ht="21.6" customHeight="1" x14ac:dyDescent="0.25">
      <c r="B215" s="379" t="s">
        <v>12</v>
      </c>
      <c r="C215" s="388"/>
      <c r="D215" s="389" t="s">
        <v>12</v>
      </c>
      <c r="E215" s="390"/>
      <c r="F215" s="391" t="s">
        <v>319</v>
      </c>
      <c r="G215" s="392"/>
      <c r="H215" s="393" t="s">
        <v>443</v>
      </c>
      <c r="I215" s="394">
        <v>4080</v>
      </c>
      <c r="J215" s="395">
        <v>1612</v>
      </c>
      <c r="K215" s="396"/>
      <c r="L215" s="395">
        <v>5692</v>
      </c>
      <c r="M215" s="396"/>
    </row>
    <row r="216" spans="2:13" ht="12" customHeight="1" x14ac:dyDescent="0.25">
      <c r="B216" s="370" t="s">
        <v>258</v>
      </c>
      <c r="C216" s="371"/>
      <c r="D216" s="372" t="s">
        <v>12</v>
      </c>
      <c r="E216" s="373"/>
      <c r="F216" s="374" t="s">
        <v>12</v>
      </c>
      <c r="G216" s="373"/>
      <c r="H216" s="375" t="s">
        <v>259</v>
      </c>
      <c r="I216" s="376">
        <v>5800189</v>
      </c>
      <c r="J216" s="377">
        <v>-101688</v>
      </c>
      <c r="K216" s="378"/>
      <c r="L216" s="377">
        <v>5698501</v>
      </c>
      <c r="M216" s="378"/>
    </row>
    <row r="217" spans="2:13" ht="12" customHeight="1" x14ac:dyDescent="0.25">
      <c r="B217" s="379" t="s">
        <v>12</v>
      </c>
      <c r="C217" s="380"/>
      <c r="D217" s="381" t="s">
        <v>387</v>
      </c>
      <c r="E217" s="382"/>
      <c r="F217" s="383" t="s">
        <v>12</v>
      </c>
      <c r="G217" s="382"/>
      <c r="H217" s="384" t="s">
        <v>124</v>
      </c>
      <c r="I217" s="385">
        <v>2085540</v>
      </c>
      <c r="J217" s="386">
        <v>-24300</v>
      </c>
      <c r="K217" s="387"/>
      <c r="L217" s="386">
        <v>2061240</v>
      </c>
      <c r="M217" s="387"/>
    </row>
    <row r="218" spans="2:13" ht="12" customHeight="1" x14ac:dyDescent="0.25">
      <c r="B218" s="379" t="s">
        <v>12</v>
      </c>
      <c r="C218" s="388"/>
      <c r="D218" s="389" t="s">
        <v>12</v>
      </c>
      <c r="E218" s="390"/>
      <c r="F218" s="391" t="s">
        <v>388</v>
      </c>
      <c r="G218" s="392"/>
      <c r="H218" s="393" t="s">
        <v>389</v>
      </c>
      <c r="I218" s="394">
        <v>1449146</v>
      </c>
      <c r="J218" s="395">
        <v>-16000</v>
      </c>
      <c r="K218" s="396"/>
      <c r="L218" s="395">
        <v>1433146</v>
      </c>
      <c r="M218" s="396"/>
    </row>
    <row r="219" spans="2:13" ht="12" customHeight="1" x14ac:dyDescent="0.25">
      <c r="B219" s="379" t="s">
        <v>12</v>
      </c>
      <c r="C219" s="388"/>
      <c r="D219" s="389" t="s">
        <v>12</v>
      </c>
      <c r="E219" s="390"/>
      <c r="F219" s="391" t="s">
        <v>290</v>
      </c>
      <c r="G219" s="392"/>
      <c r="H219" s="393" t="s">
        <v>291</v>
      </c>
      <c r="I219" s="394">
        <v>6540</v>
      </c>
      <c r="J219" s="395">
        <v>-3000</v>
      </c>
      <c r="K219" s="396"/>
      <c r="L219" s="395">
        <v>3540</v>
      </c>
      <c r="M219" s="396"/>
    </row>
    <row r="220" spans="2:13" ht="12" customHeight="1" x14ac:dyDescent="0.25">
      <c r="B220" s="379" t="s">
        <v>12</v>
      </c>
      <c r="C220" s="388"/>
      <c r="D220" s="389" t="s">
        <v>12</v>
      </c>
      <c r="E220" s="390"/>
      <c r="F220" s="391" t="s">
        <v>297</v>
      </c>
      <c r="G220" s="392"/>
      <c r="H220" s="393" t="s">
        <v>298</v>
      </c>
      <c r="I220" s="394">
        <v>3500</v>
      </c>
      <c r="J220" s="395">
        <v>-1900</v>
      </c>
      <c r="K220" s="396"/>
      <c r="L220" s="395">
        <v>1600</v>
      </c>
      <c r="M220" s="396"/>
    </row>
    <row r="221" spans="2:13" ht="21.6" customHeight="1" x14ac:dyDescent="0.25">
      <c r="B221" s="379" t="s">
        <v>12</v>
      </c>
      <c r="C221" s="388"/>
      <c r="D221" s="389" t="s">
        <v>12</v>
      </c>
      <c r="E221" s="390"/>
      <c r="F221" s="391" t="s">
        <v>390</v>
      </c>
      <c r="G221" s="392"/>
      <c r="H221" s="393" t="s">
        <v>391</v>
      </c>
      <c r="I221" s="394">
        <v>304400</v>
      </c>
      <c r="J221" s="395">
        <v>-3400</v>
      </c>
      <c r="K221" s="396"/>
      <c r="L221" s="395">
        <v>301000</v>
      </c>
      <c r="M221" s="396"/>
    </row>
    <row r="222" spans="2:13" ht="12" customHeight="1" x14ac:dyDescent="0.25">
      <c r="B222" s="379" t="s">
        <v>12</v>
      </c>
      <c r="C222" s="380"/>
      <c r="D222" s="381" t="s">
        <v>263</v>
      </c>
      <c r="E222" s="382"/>
      <c r="F222" s="383" t="s">
        <v>12</v>
      </c>
      <c r="G222" s="382"/>
      <c r="H222" s="384" t="s">
        <v>126</v>
      </c>
      <c r="I222" s="385">
        <v>3497514</v>
      </c>
      <c r="J222" s="386">
        <v>-77388</v>
      </c>
      <c r="K222" s="387"/>
      <c r="L222" s="386">
        <v>3420126</v>
      </c>
      <c r="M222" s="387"/>
    </row>
    <row r="223" spans="2:13" ht="12" customHeight="1" x14ac:dyDescent="0.25">
      <c r="B223" s="379" t="s">
        <v>12</v>
      </c>
      <c r="C223" s="388"/>
      <c r="D223" s="389" t="s">
        <v>12</v>
      </c>
      <c r="E223" s="390"/>
      <c r="F223" s="391" t="s">
        <v>388</v>
      </c>
      <c r="G223" s="392"/>
      <c r="H223" s="393" t="s">
        <v>389</v>
      </c>
      <c r="I223" s="394">
        <v>264200</v>
      </c>
      <c r="J223" s="395">
        <v>-8039</v>
      </c>
      <c r="K223" s="396"/>
      <c r="L223" s="395">
        <v>256161</v>
      </c>
      <c r="M223" s="396"/>
    </row>
    <row r="224" spans="2:13" ht="12" customHeight="1" x14ac:dyDescent="0.25">
      <c r="B224" s="379" t="s">
        <v>12</v>
      </c>
      <c r="C224" s="388"/>
      <c r="D224" s="389" t="s">
        <v>12</v>
      </c>
      <c r="E224" s="390"/>
      <c r="F224" s="391" t="s">
        <v>287</v>
      </c>
      <c r="G224" s="392"/>
      <c r="H224" s="393" t="s">
        <v>1</v>
      </c>
      <c r="I224" s="394">
        <v>1839618</v>
      </c>
      <c r="J224" s="395">
        <v>-36700</v>
      </c>
      <c r="K224" s="396"/>
      <c r="L224" s="395">
        <v>1802918</v>
      </c>
      <c r="M224" s="396"/>
    </row>
    <row r="225" spans="2:13" ht="12" customHeight="1" x14ac:dyDescent="0.25">
      <c r="B225" s="379" t="s">
        <v>12</v>
      </c>
      <c r="C225" s="388"/>
      <c r="D225" s="389" t="s">
        <v>12</v>
      </c>
      <c r="E225" s="390"/>
      <c r="F225" s="391" t="s">
        <v>288</v>
      </c>
      <c r="G225" s="392"/>
      <c r="H225" s="393" t="s">
        <v>289</v>
      </c>
      <c r="I225" s="394">
        <v>331244</v>
      </c>
      <c r="J225" s="395">
        <v>-8439</v>
      </c>
      <c r="K225" s="396"/>
      <c r="L225" s="395">
        <v>322805</v>
      </c>
      <c r="M225" s="396"/>
    </row>
    <row r="226" spans="2:13" ht="21.6" customHeight="1" x14ac:dyDescent="0.25">
      <c r="B226" s="379" t="s">
        <v>12</v>
      </c>
      <c r="C226" s="388"/>
      <c r="D226" s="389" t="s">
        <v>12</v>
      </c>
      <c r="E226" s="390"/>
      <c r="F226" s="391" t="s">
        <v>299</v>
      </c>
      <c r="G226" s="392"/>
      <c r="H226" s="393" t="s">
        <v>300</v>
      </c>
      <c r="I226" s="394">
        <v>41402</v>
      </c>
      <c r="J226" s="395">
        <v>-1170</v>
      </c>
      <c r="K226" s="396"/>
      <c r="L226" s="395">
        <v>40232</v>
      </c>
      <c r="M226" s="396"/>
    </row>
    <row r="227" spans="2:13" ht="12" customHeight="1" x14ac:dyDescent="0.25">
      <c r="B227" s="379" t="s">
        <v>12</v>
      </c>
      <c r="C227" s="388"/>
      <c r="D227" s="389" t="s">
        <v>12</v>
      </c>
      <c r="E227" s="390"/>
      <c r="F227" s="391" t="s">
        <v>290</v>
      </c>
      <c r="G227" s="392"/>
      <c r="H227" s="393" t="s">
        <v>291</v>
      </c>
      <c r="I227" s="394">
        <v>159276</v>
      </c>
      <c r="J227" s="395">
        <v>-10040</v>
      </c>
      <c r="K227" s="396"/>
      <c r="L227" s="395">
        <v>149236</v>
      </c>
      <c r="M227" s="396"/>
    </row>
    <row r="228" spans="2:13" ht="21.6" customHeight="1" x14ac:dyDescent="0.25">
      <c r="B228" s="379" t="s">
        <v>12</v>
      </c>
      <c r="C228" s="388"/>
      <c r="D228" s="389" t="s">
        <v>12</v>
      </c>
      <c r="E228" s="390"/>
      <c r="F228" s="391" t="s">
        <v>390</v>
      </c>
      <c r="G228" s="392"/>
      <c r="H228" s="393" t="s">
        <v>391</v>
      </c>
      <c r="I228" s="394">
        <v>410480</v>
      </c>
      <c r="J228" s="395">
        <v>-13000</v>
      </c>
      <c r="K228" s="396"/>
      <c r="L228" s="395">
        <v>397480</v>
      </c>
      <c r="M228" s="396"/>
    </row>
    <row r="229" spans="2:13" ht="13.7" customHeight="1" x14ac:dyDescent="0.25"/>
    <row r="230" spans="2:13" ht="13.7" customHeight="1" x14ac:dyDescent="0.25">
      <c r="B230" s="397" t="s">
        <v>18</v>
      </c>
      <c r="C230" s="398"/>
      <c r="D230" s="398"/>
      <c r="E230" s="398"/>
      <c r="F230" s="398"/>
      <c r="G230" s="398"/>
      <c r="H230" s="399"/>
      <c r="I230" s="394">
        <v>74004543.709999993</v>
      </c>
      <c r="J230" s="395">
        <v>326492</v>
      </c>
      <c r="K230" s="396"/>
      <c r="L230" s="395">
        <v>74331035.709999993</v>
      </c>
      <c r="M230" s="396"/>
    </row>
    <row r="231" spans="2:13" ht="335.1" customHeight="1" x14ac:dyDescent="0.25"/>
  </sheetData>
  <mergeCells count="1120">
    <mergeCell ref="B228:C228"/>
    <mergeCell ref="D228:E228"/>
    <mergeCell ref="F228:G228"/>
    <mergeCell ref="J228:K228"/>
    <mergeCell ref="L228:M228"/>
    <mergeCell ref="B230:H230"/>
    <mergeCell ref="J230:K230"/>
    <mergeCell ref="L230:M230"/>
    <mergeCell ref="B226:C226"/>
    <mergeCell ref="D226:E226"/>
    <mergeCell ref="F226:G226"/>
    <mergeCell ref="J226:K226"/>
    <mergeCell ref="L226:M226"/>
    <mergeCell ref="B227:C227"/>
    <mergeCell ref="D227:E227"/>
    <mergeCell ref="F227:G227"/>
    <mergeCell ref="J227:K227"/>
    <mergeCell ref="L227:M227"/>
    <mergeCell ref="B224:C224"/>
    <mergeCell ref="D224:E224"/>
    <mergeCell ref="F224:G224"/>
    <mergeCell ref="J224:K224"/>
    <mergeCell ref="L224:M224"/>
    <mergeCell ref="B225:C225"/>
    <mergeCell ref="D225:E225"/>
    <mergeCell ref="F225:G225"/>
    <mergeCell ref="J225:K225"/>
    <mergeCell ref="L225:M225"/>
    <mergeCell ref="B222:C222"/>
    <mergeCell ref="D222:E222"/>
    <mergeCell ref="F222:G222"/>
    <mergeCell ref="J222:K222"/>
    <mergeCell ref="L222:M222"/>
    <mergeCell ref="B223:C223"/>
    <mergeCell ref="D223:E223"/>
    <mergeCell ref="F223:G223"/>
    <mergeCell ref="J223:K223"/>
    <mergeCell ref="L223:M223"/>
    <mergeCell ref="B221:C221"/>
    <mergeCell ref="D221:E221"/>
    <mergeCell ref="F221:G221"/>
    <mergeCell ref="J221:K221"/>
    <mergeCell ref="L221:M221"/>
    <mergeCell ref="B219:C219"/>
    <mergeCell ref="D219:E219"/>
    <mergeCell ref="F219:G219"/>
    <mergeCell ref="J219:K219"/>
    <mergeCell ref="L219:M219"/>
    <mergeCell ref="B220:C220"/>
    <mergeCell ref="D220:E220"/>
    <mergeCell ref="F220:G220"/>
    <mergeCell ref="J220:K220"/>
    <mergeCell ref="L220:M220"/>
    <mergeCell ref="B217:C217"/>
    <mergeCell ref="D217:E217"/>
    <mergeCell ref="F217:G217"/>
    <mergeCell ref="J217:K217"/>
    <mergeCell ref="L217:M217"/>
    <mergeCell ref="B218:C218"/>
    <mergeCell ref="D218:E218"/>
    <mergeCell ref="F218:G218"/>
    <mergeCell ref="J218:K218"/>
    <mergeCell ref="L218:M218"/>
    <mergeCell ref="B215:C215"/>
    <mergeCell ref="D215:E215"/>
    <mergeCell ref="F215:G215"/>
    <mergeCell ref="J215:K215"/>
    <mergeCell ref="L215:M215"/>
    <mergeCell ref="B216:C216"/>
    <mergeCell ref="D216:E216"/>
    <mergeCell ref="F216:G216"/>
    <mergeCell ref="J216:K216"/>
    <mergeCell ref="L216:M216"/>
    <mergeCell ref="B213:C213"/>
    <mergeCell ref="D213:E213"/>
    <mergeCell ref="F213:G213"/>
    <mergeCell ref="J213:K213"/>
    <mergeCell ref="L213:M213"/>
    <mergeCell ref="B214:C214"/>
    <mergeCell ref="D214:E214"/>
    <mergeCell ref="F214:G214"/>
    <mergeCell ref="J214:K214"/>
    <mergeCell ref="L214:M214"/>
    <mergeCell ref="B211:C211"/>
    <mergeCell ref="D211:E211"/>
    <mergeCell ref="F211:G211"/>
    <mergeCell ref="J211:K211"/>
    <mergeCell ref="L211:M211"/>
    <mergeCell ref="B212:C212"/>
    <mergeCell ref="D212:E212"/>
    <mergeCell ref="F212:G212"/>
    <mergeCell ref="J212:K212"/>
    <mergeCell ref="L212:M212"/>
    <mergeCell ref="B209:C209"/>
    <mergeCell ref="D209:E209"/>
    <mergeCell ref="F209:G209"/>
    <mergeCell ref="J209:K209"/>
    <mergeCell ref="L209:M209"/>
    <mergeCell ref="B210:C210"/>
    <mergeCell ref="D210:E210"/>
    <mergeCell ref="F210:G210"/>
    <mergeCell ref="J210:K210"/>
    <mergeCell ref="L210:M210"/>
    <mergeCell ref="B207:C207"/>
    <mergeCell ref="D207:E207"/>
    <mergeCell ref="F207:G207"/>
    <mergeCell ref="J207:K207"/>
    <mergeCell ref="L207:M207"/>
    <mergeCell ref="B208:C208"/>
    <mergeCell ref="D208:E208"/>
    <mergeCell ref="F208:G208"/>
    <mergeCell ref="J208:K208"/>
    <mergeCell ref="L208:M208"/>
    <mergeCell ref="B205:C205"/>
    <mergeCell ref="D205:E205"/>
    <mergeCell ref="F205:G205"/>
    <mergeCell ref="J205:K205"/>
    <mergeCell ref="L205:M205"/>
    <mergeCell ref="B206:C206"/>
    <mergeCell ref="D206:E206"/>
    <mergeCell ref="F206:G206"/>
    <mergeCell ref="J206:K206"/>
    <mergeCell ref="L206:M206"/>
    <mergeCell ref="B203:C203"/>
    <mergeCell ref="D203:E203"/>
    <mergeCell ref="F203:G203"/>
    <mergeCell ref="J203:K203"/>
    <mergeCell ref="L203:M203"/>
    <mergeCell ref="B204:C204"/>
    <mergeCell ref="D204:E204"/>
    <mergeCell ref="F204:G204"/>
    <mergeCell ref="J204:K204"/>
    <mergeCell ref="L204:M204"/>
    <mergeCell ref="B201:C201"/>
    <mergeCell ref="D201:E201"/>
    <mergeCell ref="F201:G201"/>
    <mergeCell ref="J201:K201"/>
    <mergeCell ref="L201:M201"/>
    <mergeCell ref="B202:C202"/>
    <mergeCell ref="D202:E202"/>
    <mergeCell ref="F202:G202"/>
    <mergeCell ref="J202:K202"/>
    <mergeCell ref="L202:M202"/>
    <mergeCell ref="B199:C199"/>
    <mergeCell ref="D199:E199"/>
    <mergeCell ref="F199:G199"/>
    <mergeCell ref="J199:K199"/>
    <mergeCell ref="L199:M199"/>
    <mergeCell ref="B200:C200"/>
    <mergeCell ref="D200:E200"/>
    <mergeCell ref="F200:G200"/>
    <mergeCell ref="J200:K200"/>
    <mergeCell ref="L200:M200"/>
    <mergeCell ref="B197:C197"/>
    <mergeCell ref="D197:E197"/>
    <mergeCell ref="F197:G197"/>
    <mergeCell ref="J197:K197"/>
    <mergeCell ref="L197:M197"/>
    <mergeCell ref="B198:C198"/>
    <mergeCell ref="D198:E198"/>
    <mergeCell ref="F198:G198"/>
    <mergeCell ref="J198:K198"/>
    <mergeCell ref="L198:M198"/>
    <mergeCell ref="B195:C195"/>
    <mergeCell ref="D195:E195"/>
    <mergeCell ref="F195:G195"/>
    <mergeCell ref="J195:K195"/>
    <mergeCell ref="L195:M195"/>
    <mergeCell ref="B196:C196"/>
    <mergeCell ref="D196:E196"/>
    <mergeCell ref="F196:G196"/>
    <mergeCell ref="J196:K196"/>
    <mergeCell ref="L196:M196"/>
    <mergeCell ref="B193:C193"/>
    <mergeCell ref="D193:E193"/>
    <mergeCell ref="F193:G193"/>
    <mergeCell ref="J193:K193"/>
    <mergeCell ref="L193:M193"/>
    <mergeCell ref="B194:C194"/>
    <mergeCell ref="D194:E194"/>
    <mergeCell ref="F194:G194"/>
    <mergeCell ref="J194:K194"/>
    <mergeCell ref="L194:M194"/>
    <mergeCell ref="B191:C191"/>
    <mergeCell ref="D191:E191"/>
    <mergeCell ref="F191:G191"/>
    <mergeCell ref="J191:K191"/>
    <mergeCell ref="L191:M191"/>
    <mergeCell ref="B192:C192"/>
    <mergeCell ref="D192:E192"/>
    <mergeCell ref="F192:G192"/>
    <mergeCell ref="J192:K192"/>
    <mergeCell ref="L192:M192"/>
    <mergeCell ref="B190:C190"/>
    <mergeCell ref="D190:E190"/>
    <mergeCell ref="F190:G190"/>
    <mergeCell ref="J190:K190"/>
    <mergeCell ref="L190:M190"/>
    <mergeCell ref="B188:C188"/>
    <mergeCell ref="D188:E188"/>
    <mergeCell ref="F188:G188"/>
    <mergeCell ref="J188:K188"/>
    <mergeCell ref="L188:M188"/>
    <mergeCell ref="B189:C189"/>
    <mergeCell ref="D189:E189"/>
    <mergeCell ref="F189:G189"/>
    <mergeCell ref="J189:K189"/>
    <mergeCell ref="L189:M189"/>
    <mergeCell ref="B186:C186"/>
    <mergeCell ref="D186:E186"/>
    <mergeCell ref="F186:G186"/>
    <mergeCell ref="J186:K186"/>
    <mergeCell ref="L186:M186"/>
    <mergeCell ref="B187:C187"/>
    <mergeCell ref="D187:E187"/>
    <mergeCell ref="F187:G187"/>
    <mergeCell ref="J187:K187"/>
    <mergeCell ref="L187:M187"/>
    <mergeCell ref="B184:C184"/>
    <mergeCell ref="D184:E184"/>
    <mergeCell ref="F184:G184"/>
    <mergeCell ref="J184:K184"/>
    <mergeCell ref="L184:M184"/>
    <mergeCell ref="B185:C185"/>
    <mergeCell ref="D185:E185"/>
    <mergeCell ref="F185:G185"/>
    <mergeCell ref="J185:K185"/>
    <mergeCell ref="L185:M185"/>
    <mergeCell ref="B182:C182"/>
    <mergeCell ref="D182:E182"/>
    <mergeCell ref="F182:G182"/>
    <mergeCell ref="J182:K182"/>
    <mergeCell ref="L182:M182"/>
    <mergeCell ref="B183:C183"/>
    <mergeCell ref="D183:E183"/>
    <mergeCell ref="F183:G183"/>
    <mergeCell ref="J183:K183"/>
    <mergeCell ref="L183:M183"/>
    <mergeCell ref="B180:C180"/>
    <mergeCell ref="D180:E180"/>
    <mergeCell ref="F180:G180"/>
    <mergeCell ref="J180:K180"/>
    <mergeCell ref="L180:M180"/>
    <mergeCell ref="B181:C181"/>
    <mergeCell ref="D181:E181"/>
    <mergeCell ref="F181:G181"/>
    <mergeCell ref="J181:K181"/>
    <mergeCell ref="L181:M181"/>
    <mergeCell ref="B178:C178"/>
    <mergeCell ref="D178:E178"/>
    <mergeCell ref="F178:G178"/>
    <mergeCell ref="J178:K178"/>
    <mergeCell ref="L178:M178"/>
    <mergeCell ref="B179:C179"/>
    <mergeCell ref="D179:E179"/>
    <mergeCell ref="F179:G179"/>
    <mergeCell ref="J179:K179"/>
    <mergeCell ref="L179:M179"/>
    <mergeCell ref="B176:C176"/>
    <mergeCell ref="D176:E176"/>
    <mergeCell ref="F176:G176"/>
    <mergeCell ref="J176:K176"/>
    <mergeCell ref="L176:M176"/>
    <mergeCell ref="B177:C177"/>
    <mergeCell ref="D177:E177"/>
    <mergeCell ref="F177:G177"/>
    <mergeCell ref="J177:K177"/>
    <mergeCell ref="L177:M177"/>
    <mergeCell ref="B174:C174"/>
    <mergeCell ref="D174:E174"/>
    <mergeCell ref="F174:G174"/>
    <mergeCell ref="J174:K174"/>
    <mergeCell ref="L174:M174"/>
    <mergeCell ref="B175:C175"/>
    <mergeCell ref="D175:E175"/>
    <mergeCell ref="F175:G175"/>
    <mergeCell ref="J175:K175"/>
    <mergeCell ref="L175:M175"/>
    <mergeCell ref="B172:C172"/>
    <mergeCell ref="D172:E172"/>
    <mergeCell ref="F172:G172"/>
    <mergeCell ref="J172:K172"/>
    <mergeCell ref="L172:M172"/>
    <mergeCell ref="B173:C173"/>
    <mergeCell ref="D173:E173"/>
    <mergeCell ref="F173:G173"/>
    <mergeCell ref="J173:K173"/>
    <mergeCell ref="L173:M173"/>
    <mergeCell ref="B170:C170"/>
    <mergeCell ref="D170:E170"/>
    <mergeCell ref="F170:G170"/>
    <mergeCell ref="J170:K170"/>
    <mergeCell ref="L170:M170"/>
    <mergeCell ref="B171:C171"/>
    <mergeCell ref="D171:E171"/>
    <mergeCell ref="F171:G171"/>
    <mergeCell ref="J171:K171"/>
    <mergeCell ref="L171:M171"/>
    <mergeCell ref="B168:C168"/>
    <mergeCell ref="D168:E168"/>
    <mergeCell ref="F168:G168"/>
    <mergeCell ref="J168:K168"/>
    <mergeCell ref="L168:M168"/>
    <mergeCell ref="B169:C169"/>
    <mergeCell ref="D169:E169"/>
    <mergeCell ref="F169:G169"/>
    <mergeCell ref="J169:K169"/>
    <mergeCell ref="L169:M169"/>
    <mergeCell ref="B166:C166"/>
    <mergeCell ref="D166:E166"/>
    <mergeCell ref="F166:G166"/>
    <mergeCell ref="J166:K166"/>
    <mergeCell ref="L166:M166"/>
    <mergeCell ref="B167:C167"/>
    <mergeCell ref="D167:E167"/>
    <mergeCell ref="F167:G167"/>
    <mergeCell ref="J167:K167"/>
    <mergeCell ref="L167:M167"/>
    <mergeCell ref="B164:C164"/>
    <mergeCell ref="D164:E164"/>
    <mergeCell ref="F164:G164"/>
    <mergeCell ref="J164:K164"/>
    <mergeCell ref="L164:M164"/>
    <mergeCell ref="B165:C165"/>
    <mergeCell ref="D165:E165"/>
    <mergeCell ref="F165:G165"/>
    <mergeCell ref="J165:K165"/>
    <mergeCell ref="L165:M165"/>
    <mergeCell ref="B162:C162"/>
    <mergeCell ref="D162:E162"/>
    <mergeCell ref="F162:G162"/>
    <mergeCell ref="J162:K162"/>
    <mergeCell ref="L162:M162"/>
    <mergeCell ref="B163:C163"/>
    <mergeCell ref="D163:E163"/>
    <mergeCell ref="F163:G163"/>
    <mergeCell ref="J163:K163"/>
    <mergeCell ref="L163:M163"/>
    <mergeCell ref="B160:C160"/>
    <mergeCell ref="D160:E160"/>
    <mergeCell ref="F160:G160"/>
    <mergeCell ref="J160:K160"/>
    <mergeCell ref="L160:M160"/>
    <mergeCell ref="B161:C161"/>
    <mergeCell ref="D161:E161"/>
    <mergeCell ref="F161:G161"/>
    <mergeCell ref="J161:K161"/>
    <mergeCell ref="L161:M161"/>
    <mergeCell ref="B158:C158"/>
    <mergeCell ref="D158:E158"/>
    <mergeCell ref="F158:G158"/>
    <mergeCell ref="J158:K158"/>
    <mergeCell ref="L158:M158"/>
    <mergeCell ref="B159:C159"/>
    <mergeCell ref="D159:E159"/>
    <mergeCell ref="F159:G159"/>
    <mergeCell ref="J159:K159"/>
    <mergeCell ref="L159:M159"/>
    <mergeCell ref="B157:C157"/>
    <mergeCell ref="D157:E157"/>
    <mergeCell ref="F157:G157"/>
    <mergeCell ref="J157:K157"/>
    <mergeCell ref="L157:M157"/>
    <mergeCell ref="B155:C155"/>
    <mergeCell ref="D155:E155"/>
    <mergeCell ref="F155:G155"/>
    <mergeCell ref="J155:K155"/>
    <mergeCell ref="L155:M155"/>
    <mergeCell ref="B156:C156"/>
    <mergeCell ref="D156:E156"/>
    <mergeCell ref="F156:G156"/>
    <mergeCell ref="J156:K156"/>
    <mergeCell ref="L156:M156"/>
    <mergeCell ref="B153:C153"/>
    <mergeCell ref="D153:E153"/>
    <mergeCell ref="F153:G153"/>
    <mergeCell ref="J153:K153"/>
    <mergeCell ref="L153:M153"/>
    <mergeCell ref="B154:C154"/>
    <mergeCell ref="D154:E154"/>
    <mergeCell ref="F154:G154"/>
    <mergeCell ref="J154:K154"/>
    <mergeCell ref="L154:M154"/>
    <mergeCell ref="B151:C151"/>
    <mergeCell ref="D151:E151"/>
    <mergeCell ref="F151:G151"/>
    <mergeCell ref="J151:K151"/>
    <mergeCell ref="L151:M151"/>
    <mergeCell ref="B152:C152"/>
    <mergeCell ref="D152:E152"/>
    <mergeCell ref="F152:G152"/>
    <mergeCell ref="J152:K152"/>
    <mergeCell ref="L152:M152"/>
    <mergeCell ref="B149:C149"/>
    <mergeCell ref="D149:E149"/>
    <mergeCell ref="F149:G149"/>
    <mergeCell ref="J149:K149"/>
    <mergeCell ref="L149:M149"/>
    <mergeCell ref="B150:C150"/>
    <mergeCell ref="D150:E150"/>
    <mergeCell ref="F150:G150"/>
    <mergeCell ref="J150:K150"/>
    <mergeCell ref="L150:M150"/>
    <mergeCell ref="B147:C147"/>
    <mergeCell ref="D147:E147"/>
    <mergeCell ref="F147:G147"/>
    <mergeCell ref="J147:K147"/>
    <mergeCell ref="L147:M147"/>
    <mergeCell ref="B148:C148"/>
    <mergeCell ref="D148:E148"/>
    <mergeCell ref="F148:G148"/>
    <mergeCell ref="J148:K148"/>
    <mergeCell ref="L148:M148"/>
    <mergeCell ref="B145:C145"/>
    <mergeCell ref="D145:E145"/>
    <mergeCell ref="F145:G145"/>
    <mergeCell ref="J145:K145"/>
    <mergeCell ref="L145:M145"/>
    <mergeCell ref="B146:C146"/>
    <mergeCell ref="D146:E146"/>
    <mergeCell ref="F146:G146"/>
    <mergeCell ref="J146:K146"/>
    <mergeCell ref="L146:M146"/>
    <mergeCell ref="B143:C143"/>
    <mergeCell ref="D143:E143"/>
    <mergeCell ref="F143:G143"/>
    <mergeCell ref="J143:K143"/>
    <mergeCell ref="L143:M143"/>
    <mergeCell ref="B144:C144"/>
    <mergeCell ref="D144:E144"/>
    <mergeCell ref="F144:G144"/>
    <mergeCell ref="J144:K144"/>
    <mergeCell ref="L144:M144"/>
    <mergeCell ref="B141:C141"/>
    <mergeCell ref="D141:E141"/>
    <mergeCell ref="F141:G141"/>
    <mergeCell ref="J141:K141"/>
    <mergeCell ref="L141:M141"/>
    <mergeCell ref="B142:C142"/>
    <mergeCell ref="D142:E142"/>
    <mergeCell ref="F142:G142"/>
    <mergeCell ref="J142:K142"/>
    <mergeCell ref="L142:M142"/>
    <mergeCell ref="B139:C139"/>
    <mergeCell ref="D139:E139"/>
    <mergeCell ref="F139:G139"/>
    <mergeCell ref="J139:K139"/>
    <mergeCell ref="L139:M139"/>
    <mergeCell ref="B140:C140"/>
    <mergeCell ref="D140:E140"/>
    <mergeCell ref="F140:G140"/>
    <mergeCell ref="J140:K140"/>
    <mergeCell ref="L140:M140"/>
    <mergeCell ref="B137:C137"/>
    <mergeCell ref="D137:E137"/>
    <mergeCell ref="F137:G137"/>
    <mergeCell ref="J137:K137"/>
    <mergeCell ref="L137:M137"/>
    <mergeCell ref="B138:C138"/>
    <mergeCell ref="D138:E138"/>
    <mergeCell ref="F138:G138"/>
    <mergeCell ref="J138:K138"/>
    <mergeCell ref="L138:M138"/>
    <mergeCell ref="B135:C135"/>
    <mergeCell ref="D135:E135"/>
    <mergeCell ref="F135:G135"/>
    <mergeCell ref="J135:K135"/>
    <mergeCell ref="L135:M135"/>
    <mergeCell ref="B136:C136"/>
    <mergeCell ref="D136:E136"/>
    <mergeCell ref="F136:G136"/>
    <mergeCell ref="J136:K136"/>
    <mergeCell ref="L136:M136"/>
    <mergeCell ref="B133:C133"/>
    <mergeCell ref="D133:E133"/>
    <mergeCell ref="F133:G133"/>
    <mergeCell ref="J133:K133"/>
    <mergeCell ref="L133:M133"/>
    <mergeCell ref="B134:C134"/>
    <mergeCell ref="D134:E134"/>
    <mergeCell ref="F134:G134"/>
    <mergeCell ref="J134:K134"/>
    <mergeCell ref="L134:M134"/>
    <mergeCell ref="B132:C132"/>
    <mergeCell ref="D132:E132"/>
    <mergeCell ref="F132:G132"/>
    <mergeCell ref="J132:K132"/>
    <mergeCell ref="L132:M132"/>
    <mergeCell ref="B130:C130"/>
    <mergeCell ref="D130:E130"/>
    <mergeCell ref="F130:G130"/>
    <mergeCell ref="J130:K130"/>
    <mergeCell ref="L130:M130"/>
    <mergeCell ref="B131:C131"/>
    <mergeCell ref="D131:E131"/>
    <mergeCell ref="F131:G131"/>
    <mergeCell ref="J131:K131"/>
    <mergeCell ref="L131:M131"/>
    <mergeCell ref="B128:C128"/>
    <mergeCell ref="D128:E128"/>
    <mergeCell ref="F128:G128"/>
    <mergeCell ref="J128:K128"/>
    <mergeCell ref="L128:M128"/>
    <mergeCell ref="B129:C129"/>
    <mergeCell ref="D129:E129"/>
    <mergeCell ref="F129:G129"/>
    <mergeCell ref="J129:K129"/>
    <mergeCell ref="L129:M129"/>
    <mergeCell ref="B126:C126"/>
    <mergeCell ref="D126:E126"/>
    <mergeCell ref="F126:G126"/>
    <mergeCell ref="J126:K126"/>
    <mergeCell ref="L126:M126"/>
    <mergeCell ref="B127:C127"/>
    <mergeCell ref="D127:E127"/>
    <mergeCell ref="F127:G127"/>
    <mergeCell ref="J127:K127"/>
    <mergeCell ref="L127:M127"/>
    <mergeCell ref="B124:C124"/>
    <mergeCell ref="D124:E124"/>
    <mergeCell ref="F124:G124"/>
    <mergeCell ref="J124:K124"/>
    <mergeCell ref="L124:M124"/>
    <mergeCell ref="B125:C125"/>
    <mergeCell ref="D125:E125"/>
    <mergeCell ref="F125:G125"/>
    <mergeCell ref="J125:K125"/>
    <mergeCell ref="L125:M125"/>
    <mergeCell ref="B122:C122"/>
    <mergeCell ref="D122:E122"/>
    <mergeCell ref="F122:G122"/>
    <mergeCell ref="J122:K122"/>
    <mergeCell ref="L122:M122"/>
    <mergeCell ref="B123:C123"/>
    <mergeCell ref="D123:E123"/>
    <mergeCell ref="F123:G123"/>
    <mergeCell ref="J123:K123"/>
    <mergeCell ref="L123:M123"/>
    <mergeCell ref="B120:C120"/>
    <mergeCell ref="D120:E120"/>
    <mergeCell ref="F120:G120"/>
    <mergeCell ref="J120:K120"/>
    <mergeCell ref="L120:M120"/>
    <mergeCell ref="B121:C121"/>
    <mergeCell ref="D121:E121"/>
    <mergeCell ref="F121:G121"/>
    <mergeCell ref="J121:K121"/>
    <mergeCell ref="L121:M121"/>
    <mergeCell ref="B118:C118"/>
    <mergeCell ref="D118:E118"/>
    <mergeCell ref="F118:G118"/>
    <mergeCell ref="J118:K118"/>
    <mergeCell ref="L118:M118"/>
    <mergeCell ref="B119:C119"/>
    <mergeCell ref="D119:E119"/>
    <mergeCell ref="F119:G119"/>
    <mergeCell ref="J119:K119"/>
    <mergeCell ref="L119:M119"/>
    <mergeCell ref="B116:C116"/>
    <mergeCell ref="D116:E116"/>
    <mergeCell ref="F116:G116"/>
    <mergeCell ref="J116:K116"/>
    <mergeCell ref="L116:M116"/>
    <mergeCell ref="B117:C117"/>
    <mergeCell ref="D117:E117"/>
    <mergeCell ref="F117:G117"/>
    <mergeCell ref="J117:K117"/>
    <mergeCell ref="L117:M117"/>
    <mergeCell ref="B114:C114"/>
    <mergeCell ref="D114:E114"/>
    <mergeCell ref="F114:G114"/>
    <mergeCell ref="J114:K114"/>
    <mergeCell ref="L114:M114"/>
    <mergeCell ref="B115:C115"/>
    <mergeCell ref="D115:E115"/>
    <mergeCell ref="F115:G115"/>
    <mergeCell ref="J115:K115"/>
    <mergeCell ref="L115:M115"/>
    <mergeCell ref="B112:C112"/>
    <mergeCell ref="D112:E112"/>
    <mergeCell ref="F112:G112"/>
    <mergeCell ref="J112:K112"/>
    <mergeCell ref="L112:M112"/>
    <mergeCell ref="B113:C113"/>
    <mergeCell ref="D113:E113"/>
    <mergeCell ref="F113:G113"/>
    <mergeCell ref="J113:K113"/>
    <mergeCell ref="L113:M113"/>
    <mergeCell ref="B110:C110"/>
    <mergeCell ref="D110:E110"/>
    <mergeCell ref="F110:G110"/>
    <mergeCell ref="J110:K110"/>
    <mergeCell ref="L110:M110"/>
    <mergeCell ref="B111:C111"/>
    <mergeCell ref="D111:E111"/>
    <mergeCell ref="F111:G111"/>
    <mergeCell ref="J111:K111"/>
    <mergeCell ref="L111:M111"/>
    <mergeCell ref="B108:C108"/>
    <mergeCell ref="D108:E108"/>
    <mergeCell ref="F108:G108"/>
    <mergeCell ref="J108:K108"/>
    <mergeCell ref="L108:M108"/>
    <mergeCell ref="B109:C109"/>
    <mergeCell ref="D109:E109"/>
    <mergeCell ref="F109:G109"/>
    <mergeCell ref="J109:K109"/>
    <mergeCell ref="L109:M109"/>
    <mergeCell ref="B106:C106"/>
    <mergeCell ref="D106:E106"/>
    <mergeCell ref="F106:G106"/>
    <mergeCell ref="J106:K106"/>
    <mergeCell ref="L106:M106"/>
    <mergeCell ref="B107:C107"/>
    <mergeCell ref="D107:E107"/>
    <mergeCell ref="F107:G107"/>
    <mergeCell ref="J107:K107"/>
    <mergeCell ref="L107:M107"/>
    <mergeCell ref="B104:C104"/>
    <mergeCell ref="D104:E104"/>
    <mergeCell ref="F104:G104"/>
    <mergeCell ref="J104:K104"/>
    <mergeCell ref="L104:M104"/>
    <mergeCell ref="B105:C105"/>
    <mergeCell ref="D105:E105"/>
    <mergeCell ref="F105:G105"/>
    <mergeCell ref="J105:K105"/>
    <mergeCell ref="L105:M105"/>
    <mergeCell ref="B102:C102"/>
    <mergeCell ref="D102:E102"/>
    <mergeCell ref="F102:G102"/>
    <mergeCell ref="J102:K102"/>
    <mergeCell ref="L102:M102"/>
    <mergeCell ref="B103:C103"/>
    <mergeCell ref="D103:E103"/>
    <mergeCell ref="F103:G103"/>
    <mergeCell ref="J103:K103"/>
    <mergeCell ref="L103:M103"/>
    <mergeCell ref="B100:C100"/>
    <mergeCell ref="D100:E100"/>
    <mergeCell ref="F100:G100"/>
    <mergeCell ref="J100:K100"/>
    <mergeCell ref="L100:M100"/>
    <mergeCell ref="B101:C101"/>
    <mergeCell ref="D101:E101"/>
    <mergeCell ref="F101:G101"/>
    <mergeCell ref="J101:K101"/>
    <mergeCell ref="L101:M101"/>
    <mergeCell ref="B98:C98"/>
    <mergeCell ref="D98:E98"/>
    <mergeCell ref="F98:G98"/>
    <mergeCell ref="J98:K98"/>
    <mergeCell ref="L98:M98"/>
    <mergeCell ref="B99:C99"/>
    <mergeCell ref="D99:E99"/>
    <mergeCell ref="F99:G99"/>
    <mergeCell ref="J99:K99"/>
    <mergeCell ref="L99:M99"/>
    <mergeCell ref="B97:C97"/>
    <mergeCell ref="D97:E97"/>
    <mergeCell ref="F97:G97"/>
    <mergeCell ref="J97:K97"/>
    <mergeCell ref="L97:M97"/>
    <mergeCell ref="B95:C95"/>
    <mergeCell ref="D95:E95"/>
    <mergeCell ref="F95:G95"/>
    <mergeCell ref="J95:K95"/>
    <mergeCell ref="L95:M95"/>
    <mergeCell ref="B96:C96"/>
    <mergeCell ref="D96:E96"/>
    <mergeCell ref="F96:G96"/>
    <mergeCell ref="J96:K96"/>
    <mergeCell ref="L96:M96"/>
    <mergeCell ref="B93:C93"/>
    <mergeCell ref="D93:E93"/>
    <mergeCell ref="F93:G93"/>
    <mergeCell ref="J93:K93"/>
    <mergeCell ref="L93:M93"/>
    <mergeCell ref="B94:C94"/>
    <mergeCell ref="D94:E94"/>
    <mergeCell ref="F94:G94"/>
    <mergeCell ref="J94:K94"/>
    <mergeCell ref="L94:M94"/>
    <mergeCell ref="B91:C91"/>
    <mergeCell ref="D91:E91"/>
    <mergeCell ref="F91:G91"/>
    <mergeCell ref="J91:K91"/>
    <mergeCell ref="L91:M91"/>
    <mergeCell ref="B92:C92"/>
    <mergeCell ref="D92:E92"/>
    <mergeCell ref="F92:G92"/>
    <mergeCell ref="J92:K92"/>
    <mergeCell ref="L92:M92"/>
    <mergeCell ref="B89:C89"/>
    <mergeCell ref="D89:E89"/>
    <mergeCell ref="F89:G89"/>
    <mergeCell ref="J89:K89"/>
    <mergeCell ref="L89:M89"/>
    <mergeCell ref="B90:C90"/>
    <mergeCell ref="D90:E90"/>
    <mergeCell ref="F90:G90"/>
    <mergeCell ref="J90:K90"/>
    <mergeCell ref="L90:M90"/>
    <mergeCell ref="B87:C87"/>
    <mergeCell ref="D87:E87"/>
    <mergeCell ref="F87:G87"/>
    <mergeCell ref="J87:K87"/>
    <mergeCell ref="L87:M87"/>
    <mergeCell ref="B88:C88"/>
    <mergeCell ref="D88:E88"/>
    <mergeCell ref="F88:G88"/>
    <mergeCell ref="J88:K88"/>
    <mergeCell ref="L88:M88"/>
    <mergeCell ref="B85:C85"/>
    <mergeCell ref="D85:E85"/>
    <mergeCell ref="F85:G85"/>
    <mergeCell ref="J85:K85"/>
    <mergeCell ref="L85:M85"/>
    <mergeCell ref="B86:C86"/>
    <mergeCell ref="D86:E86"/>
    <mergeCell ref="F86:G86"/>
    <mergeCell ref="J86:K86"/>
    <mergeCell ref="L86:M86"/>
    <mergeCell ref="B83:C83"/>
    <mergeCell ref="D83:E83"/>
    <mergeCell ref="F83:G83"/>
    <mergeCell ref="J83:K83"/>
    <mergeCell ref="L83:M83"/>
    <mergeCell ref="B84:C84"/>
    <mergeCell ref="D84:E84"/>
    <mergeCell ref="F84:G84"/>
    <mergeCell ref="J84:K84"/>
    <mergeCell ref="L84:M84"/>
    <mergeCell ref="B81:C81"/>
    <mergeCell ref="D81:E81"/>
    <mergeCell ref="F81:G81"/>
    <mergeCell ref="J81:K81"/>
    <mergeCell ref="L81:M81"/>
    <mergeCell ref="B82:C82"/>
    <mergeCell ref="D82:E82"/>
    <mergeCell ref="F82:G82"/>
    <mergeCell ref="J82:K82"/>
    <mergeCell ref="L82:M82"/>
    <mergeCell ref="B79:C79"/>
    <mergeCell ref="D79:E79"/>
    <mergeCell ref="F79:G79"/>
    <mergeCell ref="J79:K79"/>
    <mergeCell ref="L79:M79"/>
    <mergeCell ref="B80:C80"/>
    <mergeCell ref="D80:E80"/>
    <mergeCell ref="F80:G80"/>
    <mergeCell ref="J80:K80"/>
    <mergeCell ref="L80:M80"/>
    <mergeCell ref="B77:C77"/>
    <mergeCell ref="D77:E77"/>
    <mergeCell ref="F77:G77"/>
    <mergeCell ref="J77:K77"/>
    <mergeCell ref="L77:M77"/>
    <mergeCell ref="B78:C78"/>
    <mergeCell ref="D78:E78"/>
    <mergeCell ref="F78:G78"/>
    <mergeCell ref="J78:K78"/>
    <mergeCell ref="L78:M78"/>
    <mergeCell ref="B75:C75"/>
    <mergeCell ref="D75:E75"/>
    <mergeCell ref="F75:G75"/>
    <mergeCell ref="J75:K75"/>
    <mergeCell ref="L75:M75"/>
    <mergeCell ref="B76:C76"/>
    <mergeCell ref="D76:E76"/>
    <mergeCell ref="F76:G76"/>
    <mergeCell ref="J76:K76"/>
    <mergeCell ref="L76:M76"/>
    <mergeCell ref="B73:C73"/>
    <mergeCell ref="D73:E73"/>
    <mergeCell ref="F73:G73"/>
    <mergeCell ref="J73:K73"/>
    <mergeCell ref="L73:M73"/>
    <mergeCell ref="B74:C74"/>
    <mergeCell ref="D74:E74"/>
    <mergeCell ref="F74:G74"/>
    <mergeCell ref="J74:K74"/>
    <mergeCell ref="L74:M74"/>
    <mergeCell ref="B71:C71"/>
    <mergeCell ref="D71:E71"/>
    <mergeCell ref="F71:G71"/>
    <mergeCell ref="J71:K71"/>
    <mergeCell ref="L71:M71"/>
    <mergeCell ref="B72:C72"/>
    <mergeCell ref="D72:E72"/>
    <mergeCell ref="F72:G72"/>
    <mergeCell ref="J72:K72"/>
    <mergeCell ref="L72:M72"/>
    <mergeCell ref="B69:C69"/>
    <mergeCell ref="D69:E69"/>
    <mergeCell ref="F69:G69"/>
    <mergeCell ref="J69:K69"/>
    <mergeCell ref="L69:M69"/>
    <mergeCell ref="B70:C70"/>
    <mergeCell ref="D70:E70"/>
    <mergeCell ref="F70:G70"/>
    <mergeCell ref="J70:K70"/>
    <mergeCell ref="L70:M70"/>
    <mergeCell ref="B68:C68"/>
    <mergeCell ref="D68:E68"/>
    <mergeCell ref="F68:G68"/>
    <mergeCell ref="J68:K68"/>
    <mergeCell ref="L68:M68"/>
    <mergeCell ref="B66:C66"/>
    <mergeCell ref="D66:E66"/>
    <mergeCell ref="F66:G66"/>
    <mergeCell ref="J66:K66"/>
    <mergeCell ref="L66:M66"/>
    <mergeCell ref="B67:C67"/>
    <mergeCell ref="D67:E67"/>
    <mergeCell ref="F67:G67"/>
    <mergeCell ref="J67:K67"/>
    <mergeCell ref="L67:M67"/>
    <mergeCell ref="B64:C64"/>
    <mergeCell ref="D64:E64"/>
    <mergeCell ref="F64:G64"/>
    <mergeCell ref="J64:K64"/>
    <mergeCell ref="L64:M64"/>
    <mergeCell ref="B65:C65"/>
    <mergeCell ref="D65:E65"/>
    <mergeCell ref="F65:G65"/>
    <mergeCell ref="J65:K65"/>
    <mergeCell ref="L65:M65"/>
    <mergeCell ref="B62:C62"/>
    <mergeCell ref="D62:E62"/>
    <mergeCell ref="F62:G62"/>
    <mergeCell ref="J62:K62"/>
    <mergeCell ref="L62:M62"/>
    <mergeCell ref="B63:C63"/>
    <mergeCell ref="D63:E63"/>
    <mergeCell ref="F63:G63"/>
    <mergeCell ref="J63:K63"/>
    <mergeCell ref="L63:M63"/>
    <mergeCell ref="B60:C60"/>
    <mergeCell ref="D60:E60"/>
    <mergeCell ref="F60:G60"/>
    <mergeCell ref="J60:K60"/>
    <mergeCell ref="L60:M60"/>
    <mergeCell ref="B61:C61"/>
    <mergeCell ref="D61:E61"/>
    <mergeCell ref="F61:G61"/>
    <mergeCell ref="J61:K61"/>
    <mergeCell ref="L61:M61"/>
    <mergeCell ref="B58:C58"/>
    <mergeCell ref="D58:E58"/>
    <mergeCell ref="F58:G58"/>
    <mergeCell ref="J58:K58"/>
    <mergeCell ref="L58:M58"/>
    <mergeCell ref="B59:C59"/>
    <mergeCell ref="D59:E59"/>
    <mergeCell ref="F59:G59"/>
    <mergeCell ref="J59:K59"/>
    <mergeCell ref="L59:M59"/>
    <mergeCell ref="B56:C56"/>
    <mergeCell ref="D56:E56"/>
    <mergeCell ref="F56:G56"/>
    <mergeCell ref="J56:K56"/>
    <mergeCell ref="L56:M56"/>
    <mergeCell ref="B57:C57"/>
    <mergeCell ref="D57:E57"/>
    <mergeCell ref="F57:G57"/>
    <mergeCell ref="J57:K57"/>
    <mergeCell ref="L57:M57"/>
    <mergeCell ref="B54:C54"/>
    <mergeCell ref="D54:E54"/>
    <mergeCell ref="F54:G54"/>
    <mergeCell ref="J54:K54"/>
    <mergeCell ref="L54:M54"/>
    <mergeCell ref="B55:C55"/>
    <mergeCell ref="D55:E55"/>
    <mergeCell ref="F55:G55"/>
    <mergeCell ref="J55:K55"/>
    <mergeCell ref="L55:M55"/>
    <mergeCell ref="B52:C52"/>
    <mergeCell ref="D52:E52"/>
    <mergeCell ref="F52:G52"/>
    <mergeCell ref="J52:K52"/>
    <mergeCell ref="L52:M52"/>
    <mergeCell ref="B53:C53"/>
    <mergeCell ref="D53:E53"/>
    <mergeCell ref="F53:G53"/>
    <mergeCell ref="J53:K53"/>
    <mergeCell ref="L53:M53"/>
    <mergeCell ref="B50:C50"/>
    <mergeCell ref="D50:E50"/>
    <mergeCell ref="F50:G50"/>
    <mergeCell ref="J50:K50"/>
    <mergeCell ref="L50:M50"/>
    <mergeCell ref="B51:C51"/>
    <mergeCell ref="D51:E51"/>
    <mergeCell ref="F51:G51"/>
    <mergeCell ref="J51:K51"/>
    <mergeCell ref="L51:M51"/>
    <mergeCell ref="B48:C48"/>
    <mergeCell ref="D48:E48"/>
    <mergeCell ref="F48:G48"/>
    <mergeCell ref="J48:K48"/>
    <mergeCell ref="L48:M48"/>
    <mergeCell ref="B49:C49"/>
    <mergeCell ref="D49:E49"/>
    <mergeCell ref="F49:G49"/>
    <mergeCell ref="J49:K49"/>
    <mergeCell ref="L49:M49"/>
    <mergeCell ref="B46:C46"/>
    <mergeCell ref="D46:E46"/>
    <mergeCell ref="F46:G46"/>
    <mergeCell ref="J46:K46"/>
    <mergeCell ref="L46:M46"/>
    <mergeCell ref="B47:C47"/>
    <mergeCell ref="D47:E47"/>
    <mergeCell ref="F47:G47"/>
    <mergeCell ref="J47:K47"/>
    <mergeCell ref="L47:M47"/>
    <mergeCell ref="B44:C44"/>
    <mergeCell ref="D44:E44"/>
    <mergeCell ref="F44:G44"/>
    <mergeCell ref="J44:K44"/>
    <mergeCell ref="L44:M44"/>
    <mergeCell ref="B45:C45"/>
    <mergeCell ref="D45:E45"/>
    <mergeCell ref="F45:G45"/>
    <mergeCell ref="J45:K45"/>
    <mergeCell ref="L45:M45"/>
    <mergeCell ref="B42:C42"/>
    <mergeCell ref="D42:E42"/>
    <mergeCell ref="F42:G42"/>
    <mergeCell ref="J42:K42"/>
    <mergeCell ref="L42:M42"/>
    <mergeCell ref="B43:C43"/>
    <mergeCell ref="D43:E43"/>
    <mergeCell ref="F43:G43"/>
    <mergeCell ref="J43:K43"/>
    <mergeCell ref="L43:M43"/>
    <mergeCell ref="B40:C40"/>
    <mergeCell ref="D40:E40"/>
    <mergeCell ref="F40:G40"/>
    <mergeCell ref="J40:K40"/>
    <mergeCell ref="L40:M40"/>
    <mergeCell ref="B41:C41"/>
    <mergeCell ref="D41:E41"/>
    <mergeCell ref="F41:G41"/>
    <mergeCell ref="J41:K41"/>
    <mergeCell ref="L41:M41"/>
    <mergeCell ref="B38:C38"/>
    <mergeCell ref="D38:E38"/>
    <mergeCell ref="F38:G38"/>
    <mergeCell ref="J38:K38"/>
    <mergeCell ref="L38:M38"/>
    <mergeCell ref="B39:C39"/>
    <mergeCell ref="D39:E39"/>
    <mergeCell ref="F39:G39"/>
    <mergeCell ref="J39:K39"/>
    <mergeCell ref="L39:M39"/>
    <mergeCell ref="B36:C36"/>
    <mergeCell ref="D36:E36"/>
    <mergeCell ref="F36:G36"/>
    <mergeCell ref="J36:K36"/>
    <mergeCell ref="L36:M36"/>
    <mergeCell ref="B37:C37"/>
    <mergeCell ref="D37:E37"/>
    <mergeCell ref="F37:G37"/>
    <mergeCell ref="J37:K37"/>
    <mergeCell ref="L37:M37"/>
    <mergeCell ref="B35:C35"/>
    <mergeCell ref="D35:E35"/>
    <mergeCell ref="F35:G35"/>
    <mergeCell ref="J35:K35"/>
    <mergeCell ref="L35:M35"/>
    <mergeCell ref="B33:C33"/>
    <mergeCell ref="D33:E33"/>
    <mergeCell ref="F33:G33"/>
    <mergeCell ref="J33:K33"/>
    <mergeCell ref="L33:M33"/>
    <mergeCell ref="B34:C34"/>
    <mergeCell ref="D34:E34"/>
    <mergeCell ref="F34:G34"/>
    <mergeCell ref="J34:K34"/>
    <mergeCell ref="L34:M34"/>
    <mergeCell ref="B31:C31"/>
    <mergeCell ref="D31:E31"/>
    <mergeCell ref="F31:G31"/>
    <mergeCell ref="J31:K31"/>
    <mergeCell ref="L31:M31"/>
    <mergeCell ref="B32:C32"/>
    <mergeCell ref="D32:E32"/>
    <mergeCell ref="F32:G32"/>
    <mergeCell ref="J32:K32"/>
    <mergeCell ref="L32:M32"/>
    <mergeCell ref="B29:C29"/>
    <mergeCell ref="D29:E29"/>
    <mergeCell ref="F29:G29"/>
    <mergeCell ref="J29:K29"/>
    <mergeCell ref="L29:M29"/>
    <mergeCell ref="B30:C30"/>
    <mergeCell ref="D30:E30"/>
    <mergeCell ref="F30:G30"/>
    <mergeCell ref="J30:K30"/>
    <mergeCell ref="L30:M30"/>
    <mergeCell ref="B27:C27"/>
    <mergeCell ref="D27:E27"/>
    <mergeCell ref="F27:G27"/>
    <mergeCell ref="J27:K27"/>
    <mergeCell ref="L27:M27"/>
    <mergeCell ref="B28:C28"/>
    <mergeCell ref="D28:E28"/>
    <mergeCell ref="F28:G28"/>
    <mergeCell ref="J28:K28"/>
    <mergeCell ref="L28:M28"/>
    <mergeCell ref="B25:C25"/>
    <mergeCell ref="D25:E25"/>
    <mergeCell ref="F25:G25"/>
    <mergeCell ref="J25:K25"/>
    <mergeCell ref="L25:M25"/>
    <mergeCell ref="B26:C26"/>
    <mergeCell ref="D26:E26"/>
    <mergeCell ref="F26:G26"/>
    <mergeCell ref="J26:K26"/>
    <mergeCell ref="L26:M26"/>
    <mergeCell ref="B23:C23"/>
    <mergeCell ref="D23:E23"/>
    <mergeCell ref="F23:G23"/>
    <mergeCell ref="J23:K23"/>
    <mergeCell ref="L23:M23"/>
    <mergeCell ref="B24:C24"/>
    <mergeCell ref="D24:E24"/>
    <mergeCell ref="F24:G24"/>
    <mergeCell ref="J24:K24"/>
    <mergeCell ref="L24:M24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L22:M22"/>
    <mergeCell ref="B19:C19"/>
    <mergeCell ref="D19:E19"/>
    <mergeCell ref="F19:G19"/>
    <mergeCell ref="J19:K19"/>
    <mergeCell ref="L19:M19"/>
    <mergeCell ref="B20:C20"/>
    <mergeCell ref="D20:E20"/>
    <mergeCell ref="F20:G20"/>
    <mergeCell ref="J20:K20"/>
    <mergeCell ref="L20:M20"/>
    <mergeCell ref="B17:C17"/>
    <mergeCell ref="D17:E17"/>
    <mergeCell ref="F17:G17"/>
    <mergeCell ref="J17:K17"/>
    <mergeCell ref="L17:M17"/>
    <mergeCell ref="B18:C18"/>
    <mergeCell ref="D18:E18"/>
    <mergeCell ref="F18:G18"/>
    <mergeCell ref="J18:K18"/>
    <mergeCell ref="L18:M18"/>
    <mergeCell ref="B15:C15"/>
    <mergeCell ref="D15:E15"/>
    <mergeCell ref="F15:G15"/>
    <mergeCell ref="J15:K15"/>
    <mergeCell ref="L15:M15"/>
    <mergeCell ref="B16:C16"/>
    <mergeCell ref="D16:E16"/>
    <mergeCell ref="F16:G16"/>
    <mergeCell ref="J16:K16"/>
    <mergeCell ref="L16:M16"/>
    <mergeCell ref="B13:C13"/>
    <mergeCell ref="D13:E13"/>
    <mergeCell ref="F13:G13"/>
    <mergeCell ref="J13:K13"/>
    <mergeCell ref="L13:M13"/>
    <mergeCell ref="B14:C14"/>
    <mergeCell ref="D14:E14"/>
    <mergeCell ref="F14:G14"/>
    <mergeCell ref="J14:K14"/>
    <mergeCell ref="L14:M14"/>
    <mergeCell ref="B11:C11"/>
    <mergeCell ref="D11:E11"/>
    <mergeCell ref="F11:G11"/>
    <mergeCell ref="J11:K11"/>
    <mergeCell ref="L11:M11"/>
    <mergeCell ref="B12:C12"/>
    <mergeCell ref="D12:E12"/>
    <mergeCell ref="F12:G12"/>
    <mergeCell ref="J12:K12"/>
    <mergeCell ref="L12:M12"/>
    <mergeCell ref="B9:C9"/>
    <mergeCell ref="D9:E9"/>
    <mergeCell ref="F9:G9"/>
    <mergeCell ref="J9:K9"/>
    <mergeCell ref="L9:M9"/>
    <mergeCell ref="B10:C10"/>
    <mergeCell ref="D10:E10"/>
    <mergeCell ref="F10:G10"/>
    <mergeCell ref="J10:K10"/>
    <mergeCell ref="L10:M10"/>
    <mergeCell ref="B7:C7"/>
    <mergeCell ref="D7:E7"/>
    <mergeCell ref="F7:G7"/>
    <mergeCell ref="J7:K7"/>
    <mergeCell ref="L7:M7"/>
    <mergeCell ref="B8:C8"/>
    <mergeCell ref="D8:E8"/>
    <mergeCell ref="F8:G8"/>
    <mergeCell ref="J8:K8"/>
    <mergeCell ref="L8:M8"/>
    <mergeCell ref="C2:M2"/>
    <mergeCell ref="B3:L3"/>
    <mergeCell ref="B5:C5"/>
    <mergeCell ref="D5:E5"/>
    <mergeCell ref="F5:G5"/>
    <mergeCell ref="J5:K5"/>
    <mergeCell ref="L5:M5"/>
  </mergeCells>
  <pageMargins left="0.39" right="0.39" top="0.39" bottom="0.39" header="0.5" footer="0.5"/>
  <pageSetup paperSize="9" orientation="landscape" horizontalDpi="0" verticalDpi="0" r:id="rId1"/>
  <rowBreaks count="8" manualBreakCount="8">
    <brk id="34" max="16383" man="1"/>
    <brk id="68" max="16383" man="1"/>
    <brk id="97" max="16383" man="1"/>
    <brk id="132" max="16383" man="1"/>
    <brk id="157" max="16383" man="1"/>
    <brk id="189" max="16383" man="1"/>
    <brk id="220" max="16383" man="1"/>
    <brk id="2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workbookViewId="0">
      <selection sqref="A1:I44"/>
    </sheetView>
  </sheetViews>
  <sheetFormatPr defaultRowHeight="12.75" x14ac:dyDescent="0.2"/>
  <cols>
    <col min="1" max="1" width="5.85546875" style="189" customWidth="1"/>
    <col min="2" max="2" width="9.140625" style="189" customWidth="1"/>
    <col min="3" max="3" width="1" style="189" hidden="1" customWidth="1"/>
    <col min="4" max="4" width="9.85546875" style="189" customWidth="1"/>
    <col min="5" max="5" width="54.5703125" style="189" customWidth="1"/>
    <col min="6" max="7" width="17" style="189" customWidth="1"/>
    <col min="8" max="8" width="3.28515625" style="189" customWidth="1"/>
    <col min="9" max="9" width="11.85546875" style="189" customWidth="1"/>
    <col min="10" max="255" width="9.140625" style="189"/>
    <col min="256" max="256" width="2.140625" style="189" customWidth="1"/>
    <col min="257" max="257" width="8.7109375" style="189" customWidth="1"/>
    <col min="258" max="258" width="9.85546875" style="189" customWidth="1"/>
    <col min="259" max="259" width="1" style="189" customWidth="1"/>
    <col min="260" max="260" width="10.85546875" style="189" customWidth="1"/>
    <col min="261" max="261" width="54.5703125" style="189" customWidth="1"/>
    <col min="262" max="263" width="22.85546875" style="189" customWidth="1"/>
    <col min="264" max="264" width="8.7109375" style="189" customWidth="1"/>
    <col min="265" max="265" width="14.140625" style="189" customWidth="1"/>
    <col min="266" max="511" width="9.140625" style="189"/>
    <col min="512" max="512" width="2.140625" style="189" customWidth="1"/>
    <col min="513" max="513" width="8.7109375" style="189" customWidth="1"/>
    <col min="514" max="514" width="9.85546875" style="189" customWidth="1"/>
    <col min="515" max="515" width="1" style="189" customWidth="1"/>
    <col min="516" max="516" width="10.85546875" style="189" customWidth="1"/>
    <col min="517" max="517" width="54.5703125" style="189" customWidth="1"/>
    <col min="518" max="519" width="22.85546875" style="189" customWidth="1"/>
    <col min="520" max="520" width="8.7109375" style="189" customWidth="1"/>
    <col min="521" max="521" width="14.140625" style="189" customWidth="1"/>
    <col min="522" max="767" width="9.140625" style="189"/>
    <col min="768" max="768" width="2.140625" style="189" customWidth="1"/>
    <col min="769" max="769" width="8.7109375" style="189" customWidth="1"/>
    <col min="770" max="770" width="9.85546875" style="189" customWidth="1"/>
    <col min="771" max="771" width="1" style="189" customWidth="1"/>
    <col min="772" max="772" width="10.85546875" style="189" customWidth="1"/>
    <col min="773" max="773" width="54.5703125" style="189" customWidth="1"/>
    <col min="774" max="775" width="22.85546875" style="189" customWidth="1"/>
    <col min="776" max="776" width="8.7109375" style="189" customWidth="1"/>
    <col min="777" max="777" width="14.140625" style="189" customWidth="1"/>
    <col min="778" max="1023" width="9.140625" style="189"/>
    <col min="1024" max="1024" width="2.140625" style="189" customWidth="1"/>
    <col min="1025" max="1025" width="8.7109375" style="189" customWidth="1"/>
    <col min="1026" max="1026" width="9.85546875" style="189" customWidth="1"/>
    <col min="1027" max="1027" width="1" style="189" customWidth="1"/>
    <col min="1028" max="1028" width="10.85546875" style="189" customWidth="1"/>
    <col min="1029" max="1029" width="54.5703125" style="189" customWidth="1"/>
    <col min="1030" max="1031" width="22.85546875" style="189" customWidth="1"/>
    <col min="1032" max="1032" width="8.7109375" style="189" customWidth="1"/>
    <col min="1033" max="1033" width="14.140625" style="189" customWidth="1"/>
    <col min="1034" max="1279" width="9.140625" style="189"/>
    <col min="1280" max="1280" width="2.140625" style="189" customWidth="1"/>
    <col min="1281" max="1281" width="8.7109375" style="189" customWidth="1"/>
    <col min="1282" max="1282" width="9.85546875" style="189" customWidth="1"/>
    <col min="1283" max="1283" width="1" style="189" customWidth="1"/>
    <col min="1284" max="1284" width="10.85546875" style="189" customWidth="1"/>
    <col min="1285" max="1285" width="54.5703125" style="189" customWidth="1"/>
    <col min="1286" max="1287" width="22.85546875" style="189" customWidth="1"/>
    <col min="1288" max="1288" width="8.7109375" style="189" customWidth="1"/>
    <col min="1289" max="1289" width="14.140625" style="189" customWidth="1"/>
    <col min="1290" max="1535" width="9.140625" style="189"/>
    <col min="1536" max="1536" width="2.140625" style="189" customWidth="1"/>
    <col min="1537" max="1537" width="8.7109375" style="189" customWidth="1"/>
    <col min="1538" max="1538" width="9.85546875" style="189" customWidth="1"/>
    <col min="1539" max="1539" width="1" style="189" customWidth="1"/>
    <col min="1540" max="1540" width="10.85546875" style="189" customWidth="1"/>
    <col min="1541" max="1541" width="54.5703125" style="189" customWidth="1"/>
    <col min="1542" max="1543" width="22.85546875" style="189" customWidth="1"/>
    <col min="1544" max="1544" width="8.7109375" style="189" customWidth="1"/>
    <col min="1545" max="1545" width="14.140625" style="189" customWidth="1"/>
    <col min="1546" max="1791" width="9.140625" style="189"/>
    <col min="1792" max="1792" width="2.140625" style="189" customWidth="1"/>
    <col min="1793" max="1793" width="8.7109375" style="189" customWidth="1"/>
    <col min="1794" max="1794" width="9.85546875" style="189" customWidth="1"/>
    <col min="1795" max="1795" width="1" style="189" customWidth="1"/>
    <col min="1796" max="1796" width="10.85546875" style="189" customWidth="1"/>
    <col min="1797" max="1797" width="54.5703125" style="189" customWidth="1"/>
    <col min="1798" max="1799" width="22.85546875" style="189" customWidth="1"/>
    <col min="1800" max="1800" width="8.7109375" style="189" customWidth="1"/>
    <col min="1801" max="1801" width="14.140625" style="189" customWidth="1"/>
    <col min="1802" max="2047" width="9.140625" style="189"/>
    <col min="2048" max="2048" width="2.140625" style="189" customWidth="1"/>
    <col min="2049" max="2049" width="8.7109375" style="189" customWidth="1"/>
    <col min="2050" max="2050" width="9.85546875" style="189" customWidth="1"/>
    <col min="2051" max="2051" width="1" style="189" customWidth="1"/>
    <col min="2052" max="2052" width="10.85546875" style="189" customWidth="1"/>
    <col min="2053" max="2053" width="54.5703125" style="189" customWidth="1"/>
    <col min="2054" max="2055" width="22.85546875" style="189" customWidth="1"/>
    <col min="2056" max="2056" width="8.7109375" style="189" customWidth="1"/>
    <col min="2057" max="2057" width="14.140625" style="189" customWidth="1"/>
    <col min="2058" max="2303" width="9.140625" style="189"/>
    <col min="2304" max="2304" width="2.140625" style="189" customWidth="1"/>
    <col min="2305" max="2305" width="8.7109375" style="189" customWidth="1"/>
    <col min="2306" max="2306" width="9.85546875" style="189" customWidth="1"/>
    <col min="2307" max="2307" width="1" style="189" customWidth="1"/>
    <col min="2308" max="2308" width="10.85546875" style="189" customWidth="1"/>
    <col min="2309" max="2309" width="54.5703125" style="189" customWidth="1"/>
    <col min="2310" max="2311" width="22.85546875" style="189" customWidth="1"/>
    <col min="2312" max="2312" width="8.7109375" style="189" customWidth="1"/>
    <col min="2313" max="2313" width="14.140625" style="189" customWidth="1"/>
    <col min="2314" max="2559" width="9.140625" style="189"/>
    <col min="2560" max="2560" width="2.140625" style="189" customWidth="1"/>
    <col min="2561" max="2561" width="8.7109375" style="189" customWidth="1"/>
    <col min="2562" max="2562" width="9.85546875" style="189" customWidth="1"/>
    <col min="2563" max="2563" width="1" style="189" customWidth="1"/>
    <col min="2564" max="2564" width="10.85546875" style="189" customWidth="1"/>
    <col min="2565" max="2565" width="54.5703125" style="189" customWidth="1"/>
    <col min="2566" max="2567" width="22.85546875" style="189" customWidth="1"/>
    <col min="2568" max="2568" width="8.7109375" style="189" customWidth="1"/>
    <col min="2569" max="2569" width="14.140625" style="189" customWidth="1"/>
    <col min="2570" max="2815" width="9.140625" style="189"/>
    <col min="2816" max="2816" width="2.140625" style="189" customWidth="1"/>
    <col min="2817" max="2817" width="8.7109375" style="189" customWidth="1"/>
    <col min="2818" max="2818" width="9.85546875" style="189" customWidth="1"/>
    <col min="2819" max="2819" width="1" style="189" customWidth="1"/>
    <col min="2820" max="2820" width="10.85546875" style="189" customWidth="1"/>
    <col min="2821" max="2821" width="54.5703125" style="189" customWidth="1"/>
    <col min="2822" max="2823" width="22.85546875" style="189" customWidth="1"/>
    <col min="2824" max="2824" width="8.7109375" style="189" customWidth="1"/>
    <col min="2825" max="2825" width="14.140625" style="189" customWidth="1"/>
    <col min="2826" max="3071" width="9.140625" style="189"/>
    <col min="3072" max="3072" width="2.140625" style="189" customWidth="1"/>
    <col min="3073" max="3073" width="8.7109375" style="189" customWidth="1"/>
    <col min="3074" max="3074" width="9.85546875" style="189" customWidth="1"/>
    <col min="3075" max="3075" width="1" style="189" customWidth="1"/>
    <col min="3076" max="3076" width="10.85546875" style="189" customWidth="1"/>
    <col min="3077" max="3077" width="54.5703125" style="189" customWidth="1"/>
    <col min="3078" max="3079" width="22.85546875" style="189" customWidth="1"/>
    <col min="3080" max="3080" width="8.7109375" style="189" customWidth="1"/>
    <col min="3081" max="3081" width="14.140625" style="189" customWidth="1"/>
    <col min="3082" max="3327" width="9.140625" style="189"/>
    <col min="3328" max="3328" width="2.140625" style="189" customWidth="1"/>
    <col min="3329" max="3329" width="8.7109375" style="189" customWidth="1"/>
    <col min="3330" max="3330" width="9.85546875" style="189" customWidth="1"/>
    <col min="3331" max="3331" width="1" style="189" customWidth="1"/>
    <col min="3332" max="3332" width="10.85546875" style="189" customWidth="1"/>
    <col min="3333" max="3333" width="54.5703125" style="189" customWidth="1"/>
    <col min="3334" max="3335" width="22.85546875" style="189" customWidth="1"/>
    <col min="3336" max="3336" width="8.7109375" style="189" customWidth="1"/>
    <col min="3337" max="3337" width="14.140625" style="189" customWidth="1"/>
    <col min="3338" max="3583" width="9.140625" style="189"/>
    <col min="3584" max="3584" width="2.140625" style="189" customWidth="1"/>
    <col min="3585" max="3585" width="8.7109375" style="189" customWidth="1"/>
    <col min="3586" max="3586" width="9.85546875" style="189" customWidth="1"/>
    <col min="3587" max="3587" width="1" style="189" customWidth="1"/>
    <col min="3588" max="3588" width="10.85546875" style="189" customWidth="1"/>
    <col min="3589" max="3589" width="54.5703125" style="189" customWidth="1"/>
    <col min="3590" max="3591" width="22.85546875" style="189" customWidth="1"/>
    <col min="3592" max="3592" width="8.7109375" style="189" customWidth="1"/>
    <col min="3593" max="3593" width="14.140625" style="189" customWidth="1"/>
    <col min="3594" max="3839" width="9.140625" style="189"/>
    <col min="3840" max="3840" width="2.140625" style="189" customWidth="1"/>
    <col min="3841" max="3841" width="8.7109375" style="189" customWidth="1"/>
    <col min="3842" max="3842" width="9.85546875" style="189" customWidth="1"/>
    <col min="3843" max="3843" width="1" style="189" customWidth="1"/>
    <col min="3844" max="3844" width="10.85546875" style="189" customWidth="1"/>
    <col min="3845" max="3845" width="54.5703125" style="189" customWidth="1"/>
    <col min="3846" max="3847" width="22.85546875" style="189" customWidth="1"/>
    <col min="3848" max="3848" width="8.7109375" style="189" customWidth="1"/>
    <col min="3849" max="3849" width="14.140625" style="189" customWidth="1"/>
    <col min="3850" max="4095" width="9.140625" style="189"/>
    <col min="4096" max="4096" width="2.140625" style="189" customWidth="1"/>
    <col min="4097" max="4097" width="8.7109375" style="189" customWidth="1"/>
    <col min="4098" max="4098" width="9.85546875" style="189" customWidth="1"/>
    <col min="4099" max="4099" width="1" style="189" customWidth="1"/>
    <col min="4100" max="4100" width="10.85546875" style="189" customWidth="1"/>
    <col min="4101" max="4101" width="54.5703125" style="189" customWidth="1"/>
    <col min="4102" max="4103" width="22.85546875" style="189" customWidth="1"/>
    <col min="4104" max="4104" width="8.7109375" style="189" customWidth="1"/>
    <col min="4105" max="4105" width="14.140625" style="189" customWidth="1"/>
    <col min="4106" max="4351" width="9.140625" style="189"/>
    <col min="4352" max="4352" width="2.140625" style="189" customWidth="1"/>
    <col min="4353" max="4353" width="8.7109375" style="189" customWidth="1"/>
    <col min="4354" max="4354" width="9.85546875" style="189" customWidth="1"/>
    <col min="4355" max="4355" width="1" style="189" customWidth="1"/>
    <col min="4356" max="4356" width="10.85546875" style="189" customWidth="1"/>
    <col min="4357" max="4357" width="54.5703125" style="189" customWidth="1"/>
    <col min="4358" max="4359" width="22.85546875" style="189" customWidth="1"/>
    <col min="4360" max="4360" width="8.7109375" style="189" customWidth="1"/>
    <col min="4361" max="4361" width="14.140625" style="189" customWidth="1"/>
    <col min="4362" max="4607" width="9.140625" style="189"/>
    <col min="4608" max="4608" width="2.140625" style="189" customWidth="1"/>
    <col min="4609" max="4609" width="8.7109375" style="189" customWidth="1"/>
    <col min="4610" max="4610" width="9.85546875" style="189" customWidth="1"/>
    <col min="4611" max="4611" width="1" style="189" customWidth="1"/>
    <col min="4612" max="4612" width="10.85546875" style="189" customWidth="1"/>
    <col min="4613" max="4613" width="54.5703125" style="189" customWidth="1"/>
    <col min="4614" max="4615" width="22.85546875" style="189" customWidth="1"/>
    <col min="4616" max="4616" width="8.7109375" style="189" customWidth="1"/>
    <col min="4617" max="4617" width="14.140625" style="189" customWidth="1"/>
    <col min="4618" max="4863" width="9.140625" style="189"/>
    <col min="4864" max="4864" width="2.140625" style="189" customWidth="1"/>
    <col min="4865" max="4865" width="8.7109375" style="189" customWidth="1"/>
    <col min="4866" max="4866" width="9.85546875" style="189" customWidth="1"/>
    <col min="4867" max="4867" width="1" style="189" customWidth="1"/>
    <col min="4868" max="4868" width="10.85546875" style="189" customWidth="1"/>
    <col min="4869" max="4869" width="54.5703125" style="189" customWidth="1"/>
    <col min="4870" max="4871" width="22.85546875" style="189" customWidth="1"/>
    <col min="4872" max="4872" width="8.7109375" style="189" customWidth="1"/>
    <col min="4873" max="4873" width="14.140625" style="189" customWidth="1"/>
    <col min="4874" max="5119" width="9.140625" style="189"/>
    <col min="5120" max="5120" width="2.140625" style="189" customWidth="1"/>
    <col min="5121" max="5121" width="8.7109375" style="189" customWidth="1"/>
    <col min="5122" max="5122" width="9.85546875" style="189" customWidth="1"/>
    <col min="5123" max="5123" width="1" style="189" customWidth="1"/>
    <col min="5124" max="5124" width="10.85546875" style="189" customWidth="1"/>
    <col min="5125" max="5125" width="54.5703125" style="189" customWidth="1"/>
    <col min="5126" max="5127" width="22.85546875" style="189" customWidth="1"/>
    <col min="5128" max="5128" width="8.7109375" style="189" customWidth="1"/>
    <col min="5129" max="5129" width="14.140625" style="189" customWidth="1"/>
    <col min="5130" max="5375" width="9.140625" style="189"/>
    <col min="5376" max="5376" width="2.140625" style="189" customWidth="1"/>
    <col min="5377" max="5377" width="8.7109375" style="189" customWidth="1"/>
    <col min="5378" max="5378" width="9.85546875" style="189" customWidth="1"/>
    <col min="5379" max="5379" width="1" style="189" customWidth="1"/>
    <col min="5380" max="5380" width="10.85546875" style="189" customWidth="1"/>
    <col min="5381" max="5381" width="54.5703125" style="189" customWidth="1"/>
    <col min="5382" max="5383" width="22.85546875" style="189" customWidth="1"/>
    <col min="5384" max="5384" width="8.7109375" style="189" customWidth="1"/>
    <col min="5385" max="5385" width="14.140625" style="189" customWidth="1"/>
    <col min="5386" max="5631" width="9.140625" style="189"/>
    <col min="5632" max="5632" width="2.140625" style="189" customWidth="1"/>
    <col min="5633" max="5633" width="8.7109375" style="189" customWidth="1"/>
    <col min="5634" max="5634" width="9.85546875" style="189" customWidth="1"/>
    <col min="5635" max="5635" width="1" style="189" customWidth="1"/>
    <col min="5636" max="5636" width="10.85546875" style="189" customWidth="1"/>
    <col min="5637" max="5637" width="54.5703125" style="189" customWidth="1"/>
    <col min="5638" max="5639" width="22.85546875" style="189" customWidth="1"/>
    <col min="5640" max="5640" width="8.7109375" style="189" customWidth="1"/>
    <col min="5641" max="5641" width="14.140625" style="189" customWidth="1"/>
    <col min="5642" max="5887" width="9.140625" style="189"/>
    <col min="5888" max="5888" width="2.140625" style="189" customWidth="1"/>
    <col min="5889" max="5889" width="8.7109375" style="189" customWidth="1"/>
    <col min="5890" max="5890" width="9.85546875" style="189" customWidth="1"/>
    <col min="5891" max="5891" width="1" style="189" customWidth="1"/>
    <col min="5892" max="5892" width="10.85546875" style="189" customWidth="1"/>
    <col min="5893" max="5893" width="54.5703125" style="189" customWidth="1"/>
    <col min="5894" max="5895" width="22.85546875" style="189" customWidth="1"/>
    <col min="5896" max="5896" width="8.7109375" style="189" customWidth="1"/>
    <col min="5897" max="5897" width="14.140625" style="189" customWidth="1"/>
    <col min="5898" max="6143" width="9.140625" style="189"/>
    <col min="6144" max="6144" width="2.140625" style="189" customWidth="1"/>
    <col min="6145" max="6145" width="8.7109375" style="189" customWidth="1"/>
    <col min="6146" max="6146" width="9.85546875" style="189" customWidth="1"/>
    <col min="6147" max="6147" width="1" style="189" customWidth="1"/>
    <col min="6148" max="6148" width="10.85546875" style="189" customWidth="1"/>
    <col min="6149" max="6149" width="54.5703125" style="189" customWidth="1"/>
    <col min="6150" max="6151" width="22.85546875" style="189" customWidth="1"/>
    <col min="6152" max="6152" width="8.7109375" style="189" customWidth="1"/>
    <col min="6153" max="6153" width="14.140625" style="189" customWidth="1"/>
    <col min="6154" max="6399" width="9.140625" style="189"/>
    <col min="6400" max="6400" width="2.140625" style="189" customWidth="1"/>
    <col min="6401" max="6401" width="8.7109375" style="189" customWidth="1"/>
    <col min="6402" max="6402" width="9.85546875" style="189" customWidth="1"/>
    <col min="6403" max="6403" width="1" style="189" customWidth="1"/>
    <col min="6404" max="6404" width="10.85546875" style="189" customWidth="1"/>
    <col min="6405" max="6405" width="54.5703125" style="189" customWidth="1"/>
    <col min="6406" max="6407" width="22.85546875" style="189" customWidth="1"/>
    <col min="6408" max="6408" width="8.7109375" style="189" customWidth="1"/>
    <col min="6409" max="6409" width="14.140625" style="189" customWidth="1"/>
    <col min="6410" max="6655" width="9.140625" style="189"/>
    <col min="6656" max="6656" width="2.140625" style="189" customWidth="1"/>
    <col min="6657" max="6657" width="8.7109375" style="189" customWidth="1"/>
    <col min="6658" max="6658" width="9.85546875" style="189" customWidth="1"/>
    <col min="6659" max="6659" width="1" style="189" customWidth="1"/>
    <col min="6660" max="6660" width="10.85546875" style="189" customWidth="1"/>
    <col min="6661" max="6661" width="54.5703125" style="189" customWidth="1"/>
    <col min="6662" max="6663" width="22.85546875" style="189" customWidth="1"/>
    <col min="6664" max="6664" width="8.7109375" style="189" customWidth="1"/>
    <col min="6665" max="6665" width="14.140625" style="189" customWidth="1"/>
    <col min="6666" max="6911" width="9.140625" style="189"/>
    <col min="6912" max="6912" width="2.140625" style="189" customWidth="1"/>
    <col min="6913" max="6913" width="8.7109375" style="189" customWidth="1"/>
    <col min="6914" max="6914" width="9.85546875" style="189" customWidth="1"/>
    <col min="6915" max="6915" width="1" style="189" customWidth="1"/>
    <col min="6916" max="6916" width="10.85546875" style="189" customWidth="1"/>
    <col min="6917" max="6917" width="54.5703125" style="189" customWidth="1"/>
    <col min="6918" max="6919" width="22.85546875" style="189" customWidth="1"/>
    <col min="6920" max="6920" width="8.7109375" style="189" customWidth="1"/>
    <col min="6921" max="6921" width="14.140625" style="189" customWidth="1"/>
    <col min="6922" max="7167" width="9.140625" style="189"/>
    <col min="7168" max="7168" width="2.140625" style="189" customWidth="1"/>
    <col min="7169" max="7169" width="8.7109375" style="189" customWidth="1"/>
    <col min="7170" max="7170" width="9.85546875" style="189" customWidth="1"/>
    <col min="7171" max="7171" width="1" style="189" customWidth="1"/>
    <col min="7172" max="7172" width="10.85546875" style="189" customWidth="1"/>
    <col min="7173" max="7173" width="54.5703125" style="189" customWidth="1"/>
    <col min="7174" max="7175" width="22.85546875" style="189" customWidth="1"/>
    <col min="7176" max="7176" width="8.7109375" style="189" customWidth="1"/>
    <col min="7177" max="7177" width="14.140625" style="189" customWidth="1"/>
    <col min="7178" max="7423" width="9.140625" style="189"/>
    <col min="7424" max="7424" width="2.140625" style="189" customWidth="1"/>
    <col min="7425" max="7425" width="8.7109375" style="189" customWidth="1"/>
    <col min="7426" max="7426" width="9.85546875" style="189" customWidth="1"/>
    <col min="7427" max="7427" width="1" style="189" customWidth="1"/>
    <col min="7428" max="7428" width="10.85546875" style="189" customWidth="1"/>
    <col min="7429" max="7429" width="54.5703125" style="189" customWidth="1"/>
    <col min="7430" max="7431" width="22.85546875" style="189" customWidth="1"/>
    <col min="7432" max="7432" width="8.7109375" style="189" customWidth="1"/>
    <col min="7433" max="7433" width="14.140625" style="189" customWidth="1"/>
    <col min="7434" max="7679" width="9.140625" style="189"/>
    <col min="7680" max="7680" width="2.140625" style="189" customWidth="1"/>
    <col min="7681" max="7681" width="8.7109375" style="189" customWidth="1"/>
    <col min="7682" max="7682" width="9.85546875" style="189" customWidth="1"/>
    <col min="7683" max="7683" width="1" style="189" customWidth="1"/>
    <col min="7684" max="7684" width="10.85546875" style="189" customWidth="1"/>
    <col min="7685" max="7685" width="54.5703125" style="189" customWidth="1"/>
    <col min="7686" max="7687" width="22.85546875" style="189" customWidth="1"/>
    <col min="7688" max="7688" width="8.7109375" style="189" customWidth="1"/>
    <col min="7689" max="7689" width="14.140625" style="189" customWidth="1"/>
    <col min="7690" max="7935" width="9.140625" style="189"/>
    <col min="7936" max="7936" width="2.140625" style="189" customWidth="1"/>
    <col min="7937" max="7937" width="8.7109375" style="189" customWidth="1"/>
    <col min="7938" max="7938" width="9.85546875" style="189" customWidth="1"/>
    <col min="7939" max="7939" width="1" style="189" customWidth="1"/>
    <col min="7940" max="7940" width="10.85546875" style="189" customWidth="1"/>
    <col min="7941" max="7941" width="54.5703125" style="189" customWidth="1"/>
    <col min="7942" max="7943" width="22.85546875" style="189" customWidth="1"/>
    <col min="7944" max="7944" width="8.7109375" style="189" customWidth="1"/>
    <col min="7945" max="7945" width="14.140625" style="189" customWidth="1"/>
    <col min="7946" max="8191" width="9.140625" style="189"/>
    <col min="8192" max="8192" width="2.140625" style="189" customWidth="1"/>
    <col min="8193" max="8193" width="8.7109375" style="189" customWidth="1"/>
    <col min="8194" max="8194" width="9.85546875" style="189" customWidth="1"/>
    <col min="8195" max="8195" width="1" style="189" customWidth="1"/>
    <col min="8196" max="8196" width="10.85546875" style="189" customWidth="1"/>
    <col min="8197" max="8197" width="54.5703125" style="189" customWidth="1"/>
    <col min="8198" max="8199" width="22.85546875" style="189" customWidth="1"/>
    <col min="8200" max="8200" width="8.7109375" style="189" customWidth="1"/>
    <col min="8201" max="8201" width="14.140625" style="189" customWidth="1"/>
    <col min="8202" max="8447" width="9.140625" style="189"/>
    <col min="8448" max="8448" width="2.140625" style="189" customWidth="1"/>
    <col min="8449" max="8449" width="8.7109375" style="189" customWidth="1"/>
    <col min="8450" max="8450" width="9.85546875" style="189" customWidth="1"/>
    <col min="8451" max="8451" width="1" style="189" customWidth="1"/>
    <col min="8452" max="8452" width="10.85546875" style="189" customWidth="1"/>
    <col min="8453" max="8453" width="54.5703125" style="189" customWidth="1"/>
    <col min="8454" max="8455" width="22.85546875" style="189" customWidth="1"/>
    <col min="8456" max="8456" width="8.7109375" style="189" customWidth="1"/>
    <col min="8457" max="8457" width="14.140625" style="189" customWidth="1"/>
    <col min="8458" max="8703" width="9.140625" style="189"/>
    <col min="8704" max="8704" width="2.140625" style="189" customWidth="1"/>
    <col min="8705" max="8705" width="8.7109375" style="189" customWidth="1"/>
    <col min="8706" max="8706" width="9.85546875" style="189" customWidth="1"/>
    <col min="8707" max="8707" width="1" style="189" customWidth="1"/>
    <col min="8708" max="8708" width="10.85546875" style="189" customWidth="1"/>
    <col min="8709" max="8709" width="54.5703125" style="189" customWidth="1"/>
    <col min="8710" max="8711" width="22.85546875" style="189" customWidth="1"/>
    <col min="8712" max="8712" width="8.7109375" style="189" customWidth="1"/>
    <col min="8713" max="8713" width="14.140625" style="189" customWidth="1"/>
    <col min="8714" max="8959" width="9.140625" style="189"/>
    <col min="8960" max="8960" width="2.140625" style="189" customWidth="1"/>
    <col min="8961" max="8961" width="8.7109375" style="189" customWidth="1"/>
    <col min="8962" max="8962" width="9.85546875" style="189" customWidth="1"/>
    <col min="8963" max="8963" width="1" style="189" customWidth="1"/>
    <col min="8964" max="8964" width="10.85546875" style="189" customWidth="1"/>
    <col min="8965" max="8965" width="54.5703125" style="189" customWidth="1"/>
    <col min="8966" max="8967" width="22.85546875" style="189" customWidth="1"/>
    <col min="8968" max="8968" width="8.7109375" style="189" customWidth="1"/>
    <col min="8969" max="8969" width="14.140625" style="189" customWidth="1"/>
    <col min="8970" max="9215" width="9.140625" style="189"/>
    <col min="9216" max="9216" width="2.140625" style="189" customWidth="1"/>
    <col min="9217" max="9217" width="8.7109375" style="189" customWidth="1"/>
    <col min="9218" max="9218" width="9.85546875" style="189" customWidth="1"/>
    <col min="9219" max="9219" width="1" style="189" customWidth="1"/>
    <col min="9220" max="9220" width="10.85546875" style="189" customWidth="1"/>
    <col min="9221" max="9221" width="54.5703125" style="189" customWidth="1"/>
    <col min="9222" max="9223" width="22.85546875" style="189" customWidth="1"/>
    <col min="9224" max="9224" width="8.7109375" style="189" customWidth="1"/>
    <col min="9225" max="9225" width="14.140625" style="189" customWidth="1"/>
    <col min="9226" max="9471" width="9.140625" style="189"/>
    <col min="9472" max="9472" width="2.140625" style="189" customWidth="1"/>
    <col min="9473" max="9473" width="8.7109375" style="189" customWidth="1"/>
    <col min="9474" max="9474" width="9.85546875" style="189" customWidth="1"/>
    <col min="9475" max="9475" width="1" style="189" customWidth="1"/>
    <col min="9476" max="9476" width="10.85546875" style="189" customWidth="1"/>
    <col min="9477" max="9477" width="54.5703125" style="189" customWidth="1"/>
    <col min="9478" max="9479" width="22.85546875" style="189" customWidth="1"/>
    <col min="9480" max="9480" width="8.7109375" style="189" customWidth="1"/>
    <col min="9481" max="9481" width="14.140625" style="189" customWidth="1"/>
    <col min="9482" max="9727" width="9.140625" style="189"/>
    <col min="9728" max="9728" width="2.140625" style="189" customWidth="1"/>
    <col min="9729" max="9729" width="8.7109375" style="189" customWidth="1"/>
    <col min="9730" max="9730" width="9.85546875" style="189" customWidth="1"/>
    <col min="9731" max="9731" width="1" style="189" customWidth="1"/>
    <col min="9732" max="9732" width="10.85546875" style="189" customWidth="1"/>
    <col min="9733" max="9733" width="54.5703125" style="189" customWidth="1"/>
    <col min="9734" max="9735" width="22.85546875" style="189" customWidth="1"/>
    <col min="9736" max="9736" width="8.7109375" style="189" customWidth="1"/>
    <col min="9737" max="9737" width="14.140625" style="189" customWidth="1"/>
    <col min="9738" max="9983" width="9.140625" style="189"/>
    <col min="9984" max="9984" width="2.140625" style="189" customWidth="1"/>
    <col min="9985" max="9985" width="8.7109375" style="189" customWidth="1"/>
    <col min="9986" max="9986" width="9.85546875" style="189" customWidth="1"/>
    <col min="9987" max="9987" width="1" style="189" customWidth="1"/>
    <col min="9988" max="9988" width="10.85546875" style="189" customWidth="1"/>
    <col min="9989" max="9989" width="54.5703125" style="189" customWidth="1"/>
    <col min="9990" max="9991" width="22.85546875" style="189" customWidth="1"/>
    <col min="9992" max="9992" width="8.7109375" style="189" customWidth="1"/>
    <col min="9993" max="9993" width="14.140625" style="189" customWidth="1"/>
    <col min="9994" max="10239" width="9.140625" style="189"/>
    <col min="10240" max="10240" width="2.140625" style="189" customWidth="1"/>
    <col min="10241" max="10241" width="8.7109375" style="189" customWidth="1"/>
    <col min="10242" max="10242" width="9.85546875" style="189" customWidth="1"/>
    <col min="10243" max="10243" width="1" style="189" customWidth="1"/>
    <col min="10244" max="10244" width="10.85546875" style="189" customWidth="1"/>
    <col min="10245" max="10245" width="54.5703125" style="189" customWidth="1"/>
    <col min="10246" max="10247" width="22.85546875" style="189" customWidth="1"/>
    <col min="10248" max="10248" width="8.7109375" style="189" customWidth="1"/>
    <col min="10249" max="10249" width="14.140625" style="189" customWidth="1"/>
    <col min="10250" max="10495" width="9.140625" style="189"/>
    <col min="10496" max="10496" width="2.140625" style="189" customWidth="1"/>
    <col min="10497" max="10497" width="8.7109375" style="189" customWidth="1"/>
    <col min="10498" max="10498" width="9.85546875" style="189" customWidth="1"/>
    <col min="10499" max="10499" width="1" style="189" customWidth="1"/>
    <col min="10500" max="10500" width="10.85546875" style="189" customWidth="1"/>
    <col min="10501" max="10501" width="54.5703125" style="189" customWidth="1"/>
    <col min="10502" max="10503" width="22.85546875" style="189" customWidth="1"/>
    <col min="10504" max="10504" width="8.7109375" style="189" customWidth="1"/>
    <col min="10505" max="10505" width="14.140625" style="189" customWidth="1"/>
    <col min="10506" max="10751" width="9.140625" style="189"/>
    <col min="10752" max="10752" width="2.140625" style="189" customWidth="1"/>
    <col min="10753" max="10753" width="8.7109375" style="189" customWidth="1"/>
    <col min="10754" max="10754" width="9.85546875" style="189" customWidth="1"/>
    <col min="10755" max="10755" width="1" style="189" customWidth="1"/>
    <col min="10756" max="10756" width="10.85546875" style="189" customWidth="1"/>
    <col min="10757" max="10757" width="54.5703125" style="189" customWidth="1"/>
    <col min="10758" max="10759" width="22.85546875" style="189" customWidth="1"/>
    <col min="10760" max="10760" width="8.7109375" style="189" customWidth="1"/>
    <col min="10761" max="10761" width="14.140625" style="189" customWidth="1"/>
    <col min="10762" max="11007" width="9.140625" style="189"/>
    <col min="11008" max="11008" width="2.140625" style="189" customWidth="1"/>
    <col min="11009" max="11009" width="8.7109375" style="189" customWidth="1"/>
    <col min="11010" max="11010" width="9.85546875" style="189" customWidth="1"/>
    <col min="11011" max="11011" width="1" style="189" customWidth="1"/>
    <col min="11012" max="11012" width="10.85546875" style="189" customWidth="1"/>
    <col min="11013" max="11013" width="54.5703125" style="189" customWidth="1"/>
    <col min="11014" max="11015" width="22.85546875" style="189" customWidth="1"/>
    <col min="11016" max="11016" width="8.7109375" style="189" customWidth="1"/>
    <col min="11017" max="11017" width="14.140625" style="189" customWidth="1"/>
    <col min="11018" max="11263" width="9.140625" style="189"/>
    <col min="11264" max="11264" width="2.140625" style="189" customWidth="1"/>
    <col min="11265" max="11265" width="8.7109375" style="189" customWidth="1"/>
    <col min="11266" max="11266" width="9.85546875" style="189" customWidth="1"/>
    <col min="11267" max="11267" width="1" style="189" customWidth="1"/>
    <col min="11268" max="11268" width="10.85546875" style="189" customWidth="1"/>
    <col min="11269" max="11269" width="54.5703125" style="189" customWidth="1"/>
    <col min="11270" max="11271" width="22.85546875" style="189" customWidth="1"/>
    <col min="11272" max="11272" width="8.7109375" style="189" customWidth="1"/>
    <col min="11273" max="11273" width="14.140625" style="189" customWidth="1"/>
    <col min="11274" max="11519" width="9.140625" style="189"/>
    <col min="11520" max="11520" width="2.140625" style="189" customWidth="1"/>
    <col min="11521" max="11521" width="8.7109375" style="189" customWidth="1"/>
    <col min="11522" max="11522" width="9.85546875" style="189" customWidth="1"/>
    <col min="11523" max="11523" width="1" style="189" customWidth="1"/>
    <col min="11524" max="11524" width="10.85546875" style="189" customWidth="1"/>
    <col min="11525" max="11525" width="54.5703125" style="189" customWidth="1"/>
    <col min="11526" max="11527" width="22.85546875" style="189" customWidth="1"/>
    <col min="11528" max="11528" width="8.7109375" style="189" customWidth="1"/>
    <col min="11529" max="11529" width="14.140625" style="189" customWidth="1"/>
    <col min="11530" max="11775" width="9.140625" style="189"/>
    <col min="11776" max="11776" width="2.140625" style="189" customWidth="1"/>
    <col min="11777" max="11777" width="8.7109375" style="189" customWidth="1"/>
    <col min="11778" max="11778" width="9.85546875" style="189" customWidth="1"/>
    <col min="11779" max="11779" width="1" style="189" customWidth="1"/>
    <col min="11780" max="11780" width="10.85546875" style="189" customWidth="1"/>
    <col min="11781" max="11781" width="54.5703125" style="189" customWidth="1"/>
    <col min="11782" max="11783" width="22.85546875" style="189" customWidth="1"/>
    <col min="11784" max="11784" width="8.7109375" style="189" customWidth="1"/>
    <col min="11785" max="11785" width="14.140625" style="189" customWidth="1"/>
    <col min="11786" max="12031" width="9.140625" style="189"/>
    <col min="12032" max="12032" width="2.140625" style="189" customWidth="1"/>
    <col min="12033" max="12033" width="8.7109375" style="189" customWidth="1"/>
    <col min="12034" max="12034" width="9.85546875" style="189" customWidth="1"/>
    <col min="12035" max="12035" width="1" style="189" customWidth="1"/>
    <col min="12036" max="12036" width="10.85546875" style="189" customWidth="1"/>
    <col min="12037" max="12037" width="54.5703125" style="189" customWidth="1"/>
    <col min="12038" max="12039" width="22.85546875" style="189" customWidth="1"/>
    <col min="12040" max="12040" width="8.7109375" style="189" customWidth="1"/>
    <col min="12041" max="12041" width="14.140625" style="189" customWidth="1"/>
    <col min="12042" max="12287" width="9.140625" style="189"/>
    <col min="12288" max="12288" width="2.140625" style="189" customWidth="1"/>
    <col min="12289" max="12289" width="8.7109375" style="189" customWidth="1"/>
    <col min="12290" max="12290" width="9.85546875" style="189" customWidth="1"/>
    <col min="12291" max="12291" width="1" style="189" customWidth="1"/>
    <col min="12292" max="12292" width="10.85546875" style="189" customWidth="1"/>
    <col min="12293" max="12293" width="54.5703125" style="189" customWidth="1"/>
    <col min="12294" max="12295" width="22.85546875" style="189" customWidth="1"/>
    <col min="12296" max="12296" width="8.7109375" style="189" customWidth="1"/>
    <col min="12297" max="12297" width="14.140625" style="189" customWidth="1"/>
    <col min="12298" max="12543" width="9.140625" style="189"/>
    <col min="12544" max="12544" width="2.140625" style="189" customWidth="1"/>
    <col min="12545" max="12545" width="8.7109375" style="189" customWidth="1"/>
    <col min="12546" max="12546" width="9.85546875" style="189" customWidth="1"/>
    <col min="12547" max="12547" width="1" style="189" customWidth="1"/>
    <col min="12548" max="12548" width="10.85546875" style="189" customWidth="1"/>
    <col min="12549" max="12549" width="54.5703125" style="189" customWidth="1"/>
    <col min="12550" max="12551" width="22.85546875" style="189" customWidth="1"/>
    <col min="12552" max="12552" width="8.7109375" style="189" customWidth="1"/>
    <col min="12553" max="12553" width="14.140625" style="189" customWidth="1"/>
    <col min="12554" max="12799" width="9.140625" style="189"/>
    <col min="12800" max="12800" width="2.140625" style="189" customWidth="1"/>
    <col min="12801" max="12801" width="8.7109375" style="189" customWidth="1"/>
    <col min="12802" max="12802" width="9.85546875" style="189" customWidth="1"/>
    <col min="12803" max="12803" width="1" style="189" customWidth="1"/>
    <col min="12804" max="12804" width="10.85546875" style="189" customWidth="1"/>
    <col min="12805" max="12805" width="54.5703125" style="189" customWidth="1"/>
    <col min="12806" max="12807" width="22.85546875" style="189" customWidth="1"/>
    <col min="12808" max="12808" width="8.7109375" style="189" customWidth="1"/>
    <col min="12809" max="12809" width="14.140625" style="189" customWidth="1"/>
    <col min="12810" max="13055" width="9.140625" style="189"/>
    <col min="13056" max="13056" width="2.140625" style="189" customWidth="1"/>
    <col min="13057" max="13057" width="8.7109375" style="189" customWidth="1"/>
    <col min="13058" max="13058" width="9.85546875" style="189" customWidth="1"/>
    <col min="13059" max="13059" width="1" style="189" customWidth="1"/>
    <col min="13060" max="13060" width="10.85546875" style="189" customWidth="1"/>
    <col min="13061" max="13061" width="54.5703125" style="189" customWidth="1"/>
    <col min="13062" max="13063" width="22.85546875" style="189" customWidth="1"/>
    <col min="13064" max="13064" width="8.7109375" style="189" customWidth="1"/>
    <col min="13065" max="13065" width="14.140625" style="189" customWidth="1"/>
    <col min="13066" max="13311" width="9.140625" style="189"/>
    <col min="13312" max="13312" width="2.140625" style="189" customWidth="1"/>
    <col min="13313" max="13313" width="8.7109375" style="189" customWidth="1"/>
    <col min="13314" max="13314" width="9.85546875" style="189" customWidth="1"/>
    <col min="13315" max="13315" width="1" style="189" customWidth="1"/>
    <col min="13316" max="13316" width="10.85546875" style="189" customWidth="1"/>
    <col min="13317" max="13317" width="54.5703125" style="189" customWidth="1"/>
    <col min="13318" max="13319" width="22.85546875" style="189" customWidth="1"/>
    <col min="13320" max="13320" width="8.7109375" style="189" customWidth="1"/>
    <col min="13321" max="13321" width="14.140625" style="189" customWidth="1"/>
    <col min="13322" max="13567" width="9.140625" style="189"/>
    <col min="13568" max="13568" width="2.140625" style="189" customWidth="1"/>
    <col min="13569" max="13569" width="8.7109375" style="189" customWidth="1"/>
    <col min="13570" max="13570" width="9.85546875" style="189" customWidth="1"/>
    <col min="13571" max="13571" width="1" style="189" customWidth="1"/>
    <col min="13572" max="13572" width="10.85546875" style="189" customWidth="1"/>
    <col min="13573" max="13573" width="54.5703125" style="189" customWidth="1"/>
    <col min="13574" max="13575" width="22.85546875" style="189" customWidth="1"/>
    <col min="13576" max="13576" width="8.7109375" style="189" customWidth="1"/>
    <col min="13577" max="13577" width="14.140625" style="189" customWidth="1"/>
    <col min="13578" max="13823" width="9.140625" style="189"/>
    <col min="13824" max="13824" width="2.140625" style="189" customWidth="1"/>
    <col min="13825" max="13825" width="8.7109375" style="189" customWidth="1"/>
    <col min="13826" max="13826" width="9.85546875" style="189" customWidth="1"/>
    <col min="13827" max="13827" width="1" style="189" customWidth="1"/>
    <col min="13828" max="13828" width="10.85546875" style="189" customWidth="1"/>
    <col min="13829" max="13829" width="54.5703125" style="189" customWidth="1"/>
    <col min="13830" max="13831" width="22.85546875" style="189" customWidth="1"/>
    <col min="13832" max="13832" width="8.7109375" style="189" customWidth="1"/>
    <col min="13833" max="13833" width="14.140625" style="189" customWidth="1"/>
    <col min="13834" max="14079" width="9.140625" style="189"/>
    <col min="14080" max="14080" width="2.140625" style="189" customWidth="1"/>
    <col min="14081" max="14081" width="8.7109375" style="189" customWidth="1"/>
    <col min="14082" max="14082" width="9.85546875" style="189" customWidth="1"/>
    <col min="14083" max="14083" width="1" style="189" customWidth="1"/>
    <col min="14084" max="14084" width="10.85546875" style="189" customWidth="1"/>
    <col min="14085" max="14085" width="54.5703125" style="189" customWidth="1"/>
    <col min="14086" max="14087" width="22.85546875" style="189" customWidth="1"/>
    <col min="14088" max="14088" width="8.7109375" style="189" customWidth="1"/>
    <col min="14089" max="14089" width="14.140625" style="189" customWidth="1"/>
    <col min="14090" max="14335" width="9.140625" style="189"/>
    <col min="14336" max="14336" width="2.140625" style="189" customWidth="1"/>
    <col min="14337" max="14337" width="8.7109375" style="189" customWidth="1"/>
    <col min="14338" max="14338" width="9.85546875" style="189" customWidth="1"/>
    <col min="14339" max="14339" width="1" style="189" customWidth="1"/>
    <col min="14340" max="14340" width="10.85546875" style="189" customWidth="1"/>
    <col min="14341" max="14341" width="54.5703125" style="189" customWidth="1"/>
    <col min="14342" max="14343" width="22.85546875" style="189" customWidth="1"/>
    <col min="14344" max="14344" width="8.7109375" style="189" customWidth="1"/>
    <col min="14345" max="14345" width="14.140625" style="189" customWidth="1"/>
    <col min="14346" max="14591" width="9.140625" style="189"/>
    <col min="14592" max="14592" width="2.140625" style="189" customWidth="1"/>
    <col min="14593" max="14593" width="8.7109375" style="189" customWidth="1"/>
    <col min="14594" max="14594" width="9.85546875" style="189" customWidth="1"/>
    <col min="14595" max="14595" width="1" style="189" customWidth="1"/>
    <col min="14596" max="14596" width="10.85546875" style="189" customWidth="1"/>
    <col min="14597" max="14597" width="54.5703125" style="189" customWidth="1"/>
    <col min="14598" max="14599" width="22.85546875" style="189" customWidth="1"/>
    <col min="14600" max="14600" width="8.7109375" style="189" customWidth="1"/>
    <col min="14601" max="14601" width="14.140625" style="189" customWidth="1"/>
    <col min="14602" max="14847" width="9.140625" style="189"/>
    <col min="14848" max="14848" width="2.140625" style="189" customWidth="1"/>
    <col min="14849" max="14849" width="8.7109375" style="189" customWidth="1"/>
    <col min="14850" max="14850" width="9.85546875" style="189" customWidth="1"/>
    <col min="14851" max="14851" width="1" style="189" customWidth="1"/>
    <col min="14852" max="14852" width="10.85546875" style="189" customWidth="1"/>
    <col min="14853" max="14853" width="54.5703125" style="189" customWidth="1"/>
    <col min="14854" max="14855" width="22.85546875" style="189" customWidth="1"/>
    <col min="14856" max="14856" width="8.7109375" style="189" customWidth="1"/>
    <col min="14857" max="14857" width="14.140625" style="189" customWidth="1"/>
    <col min="14858" max="15103" width="9.140625" style="189"/>
    <col min="15104" max="15104" width="2.140625" style="189" customWidth="1"/>
    <col min="15105" max="15105" width="8.7109375" style="189" customWidth="1"/>
    <col min="15106" max="15106" width="9.85546875" style="189" customWidth="1"/>
    <col min="15107" max="15107" width="1" style="189" customWidth="1"/>
    <col min="15108" max="15108" width="10.85546875" style="189" customWidth="1"/>
    <col min="15109" max="15109" width="54.5703125" style="189" customWidth="1"/>
    <col min="15110" max="15111" width="22.85546875" style="189" customWidth="1"/>
    <col min="15112" max="15112" width="8.7109375" style="189" customWidth="1"/>
    <col min="15113" max="15113" width="14.140625" style="189" customWidth="1"/>
    <col min="15114" max="15359" width="9.140625" style="189"/>
    <col min="15360" max="15360" width="2.140625" style="189" customWidth="1"/>
    <col min="15361" max="15361" width="8.7109375" style="189" customWidth="1"/>
    <col min="15362" max="15362" width="9.85546875" style="189" customWidth="1"/>
    <col min="15363" max="15363" width="1" style="189" customWidth="1"/>
    <col min="15364" max="15364" width="10.85546875" style="189" customWidth="1"/>
    <col min="15365" max="15365" width="54.5703125" style="189" customWidth="1"/>
    <col min="15366" max="15367" width="22.85546875" style="189" customWidth="1"/>
    <col min="15368" max="15368" width="8.7109375" style="189" customWidth="1"/>
    <col min="15369" max="15369" width="14.140625" style="189" customWidth="1"/>
    <col min="15370" max="15615" width="9.140625" style="189"/>
    <col min="15616" max="15616" width="2.140625" style="189" customWidth="1"/>
    <col min="15617" max="15617" width="8.7109375" style="189" customWidth="1"/>
    <col min="15618" max="15618" width="9.85546875" style="189" customWidth="1"/>
    <col min="15619" max="15619" width="1" style="189" customWidth="1"/>
    <col min="15620" max="15620" width="10.85546875" style="189" customWidth="1"/>
    <col min="15621" max="15621" width="54.5703125" style="189" customWidth="1"/>
    <col min="15622" max="15623" width="22.85546875" style="189" customWidth="1"/>
    <col min="15624" max="15624" width="8.7109375" style="189" customWidth="1"/>
    <col min="15625" max="15625" width="14.140625" style="189" customWidth="1"/>
    <col min="15626" max="15871" width="9.140625" style="189"/>
    <col min="15872" max="15872" width="2.140625" style="189" customWidth="1"/>
    <col min="15873" max="15873" width="8.7109375" style="189" customWidth="1"/>
    <col min="15874" max="15874" width="9.85546875" style="189" customWidth="1"/>
    <col min="15875" max="15875" width="1" style="189" customWidth="1"/>
    <col min="15876" max="15876" width="10.85546875" style="189" customWidth="1"/>
    <col min="15877" max="15877" width="54.5703125" style="189" customWidth="1"/>
    <col min="15878" max="15879" width="22.85546875" style="189" customWidth="1"/>
    <col min="15880" max="15880" width="8.7109375" style="189" customWidth="1"/>
    <col min="15881" max="15881" width="14.140625" style="189" customWidth="1"/>
    <col min="15882" max="16127" width="9.140625" style="189"/>
    <col min="16128" max="16128" width="2.140625" style="189" customWidth="1"/>
    <col min="16129" max="16129" width="8.7109375" style="189" customWidth="1"/>
    <col min="16130" max="16130" width="9.85546875" style="189" customWidth="1"/>
    <col min="16131" max="16131" width="1" style="189" customWidth="1"/>
    <col min="16132" max="16132" width="10.85546875" style="189" customWidth="1"/>
    <col min="16133" max="16133" width="54.5703125" style="189" customWidth="1"/>
    <col min="16134" max="16135" width="22.85546875" style="189" customWidth="1"/>
    <col min="16136" max="16136" width="8.7109375" style="189" customWidth="1"/>
    <col min="16137" max="16137" width="14.140625" style="189" customWidth="1"/>
    <col min="16138" max="16384" width="9.140625" style="189"/>
  </cols>
  <sheetData>
    <row r="1" spans="1:9" ht="46.5" customHeight="1" x14ac:dyDescent="0.2">
      <c r="A1" s="363" t="s">
        <v>282</v>
      </c>
      <c r="B1" s="363"/>
      <c r="C1" s="363"/>
      <c r="D1" s="363"/>
      <c r="E1" s="363"/>
      <c r="F1" s="363"/>
      <c r="G1" s="363"/>
      <c r="H1" s="363"/>
      <c r="I1" s="363"/>
    </row>
    <row r="2" spans="1:9" ht="34.9" customHeight="1" x14ac:dyDescent="0.2">
      <c r="A2" s="365" t="s">
        <v>135</v>
      </c>
      <c r="B2" s="365"/>
      <c r="C2" s="365"/>
      <c r="D2" s="365"/>
      <c r="E2" s="365"/>
      <c r="F2" s="365"/>
      <c r="G2" s="365"/>
      <c r="H2" s="365"/>
      <c r="I2" s="365"/>
    </row>
    <row r="3" spans="1:9" ht="17.100000000000001" customHeight="1" x14ac:dyDescent="0.2">
      <c r="A3" s="190" t="s">
        <v>4</v>
      </c>
      <c r="B3" s="364" t="s">
        <v>5</v>
      </c>
      <c r="C3" s="364"/>
      <c r="D3" s="190" t="s">
        <v>6</v>
      </c>
      <c r="E3" s="190" t="s">
        <v>7</v>
      </c>
      <c r="F3" s="190" t="s">
        <v>8</v>
      </c>
      <c r="G3" s="190" t="s">
        <v>9</v>
      </c>
      <c r="H3" s="364" t="s">
        <v>10</v>
      </c>
      <c r="I3" s="364"/>
    </row>
    <row r="4" spans="1:9" ht="17.100000000000001" customHeight="1" x14ac:dyDescent="0.2">
      <c r="A4" s="196" t="s">
        <v>136</v>
      </c>
      <c r="B4" s="361"/>
      <c r="C4" s="361"/>
      <c r="D4" s="196"/>
      <c r="E4" s="197" t="s">
        <v>137</v>
      </c>
      <c r="F4" s="198" t="s">
        <v>138</v>
      </c>
      <c r="G4" s="198" t="s">
        <v>139</v>
      </c>
      <c r="H4" s="362" t="s">
        <v>140</v>
      </c>
      <c r="I4" s="362"/>
    </row>
    <row r="5" spans="1:9" ht="17.100000000000001" customHeight="1" x14ac:dyDescent="0.2">
      <c r="A5" s="191"/>
      <c r="B5" s="359" t="s">
        <v>141</v>
      </c>
      <c r="C5" s="359"/>
      <c r="D5" s="199"/>
      <c r="E5" s="200" t="s">
        <v>142</v>
      </c>
      <c r="F5" s="201" t="s">
        <v>143</v>
      </c>
      <c r="G5" s="201" t="s">
        <v>139</v>
      </c>
      <c r="H5" s="360" t="s">
        <v>144</v>
      </c>
      <c r="I5" s="360"/>
    </row>
    <row r="6" spans="1:9" ht="36.75" customHeight="1" x14ac:dyDescent="0.2">
      <c r="A6" s="192"/>
      <c r="B6" s="357"/>
      <c r="C6" s="357"/>
      <c r="D6" s="193" t="s">
        <v>145</v>
      </c>
      <c r="E6" s="194" t="s">
        <v>146</v>
      </c>
      <c r="F6" s="195" t="s">
        <v>147</v>
      </c>
      <c r="G6" s="195" t="s">
        <v>139</v>
      </c>
      <c r="H6" s="358" t="s">
        <v>148</v>
      </c>
      <c r="I6" s="358"/>
    </row>
    <row r="7" spans="1:9" ht="17.100000000000001" customHeight="1" x14ac:dyDescent="0.2">
      <c r="A7" s="196" t="s">
        <v>149</v>
      </c>
      <c r="B7" s="361"/>
      <c r="C7" s="361"/>
      <c r="D7" s="196"/>
      <c r="E7" s="197" t="s">
        <v>150</v>
      </c>
      <c r="F7" s="198" t="s">
        <v>151</v>
      </c>
      <c r="G7" s="198" t="s">
        <v>2</v>
      </c>
      <c r="H7" s="362" t="s">
        <v>151</v>
      </c>
      <c r="I7" s="362"/>
    </row>
    <row r="8" spans="1:9" ht="17.100000000000001" customHeight="1" x14ac:dyDescent="0.2">
      <c r="A8" s="191"/>
      <c r="B8" s="359" t="s">
        <v>152</v>
      </c>
      <c r="C8" s="359"/>
      <c r="D8" s="199"/>
      <c r="E8" s="200" t="s">
        <v>153</v>
      </c>
      <c r="F8" s="201" t="s">
        <v>151</v>
      </c>
      <c r="G8" s="201" t="s">
        <v>2</v>
      </c>
      <c r="H8" s="360" t="s">
        <v>151</v>
      </c>
      <c r="I8" s="360"/>
    </row>
    <row r="9" spans="1:9" ht="17.100000000000001" customHeight="1" x14ac:dyDescent="0.2">
      <c r="A9" s="192"/>
      <c r="B9" s="357"/>
      <c r="C9" s="357"/>
      <c r="D9" s="193" t="s">
        <v>154</v>
      </c>
      <c r="E9" s="194" t="s">
        <v>155</v>
      </c>
      <c r="F9" s="195" t="s">
        <v>2</v>
      </c>
      <c r="G9" s="195" t="s">
        <v>156</v>
      </c>
      <c r="H9" s="358" t="s">
        <v>156</v>
      </c>
      <c r="I9" s="358"/>
    </row>
    <row r="10" spans="1:9" ht="17.100000000000001" customHeight="1" x14ac:dyDescent="0.2">
      <c r="A10" s="192"/>
      <c r="B10" s="357"/>
      <c r="C10" s="357"/>
      <c r="D10" s="193" t="s">
        <v>157</v>
      </c>
      <c r="E10" s="194" t="s">
        <v>158</v>
      </c>
      <c r="F10" s="195" t="s">
        <v>159</v>
      </c>
      <c r="G10" s="195" t="s">
        <v>160</v>
      </c>
      <c r="H10" s="358" t="s">
        <v>161</v>
      </c>
      <c r="I10" s="358"/>
    </row>
    <row r="11" spans="1:9" ht="17.100000000000001" customHeight="1" x14ac:dyDescent="0.2">
      <c r="A11" s="196" t="s">
        <v>162</v>
      </c>
      <c r="B11" s="361"/>
      <c r="C11" s="361"/>
      <c r="D11" s="196"/>
      <c r="E11" s="197" t="s">
        <v>163</v>
      </c>
      <c r="F11" s="198" t="s">
        <v>164</v>
      </c>
      <c r="G11" s="198" t="s">
        <v>165</v>
      </c>
      <c r="H11" s="362" t="s">
        <v>166</v>
      </c>
      <c r="I11" s="362"/>
    </row>
    <row r="12" spans="1:9" ht="17.100000000000001" customHeight="1" x14ac:dyDescent="0.2">
      <c r="A12" s="191"/>
      <c r="B12" s="359" t="s">
        <v>167</v>
      </c>
      <c r="C12" s="359"/>
      <c r="D12" s="199"/>
      <c r="E12" s="200" t="s">
        <v>168</v>
      </c>
      <c r="F12" s="201" t="s">
        <v>164</v>
      </c>
      <c r="G12" s="201" t="s">
        <v>165</v>
      </c>
      <c r="H12" s="360" t="s">
        <v>166</v>
      </c>
      <c r="I12" s="360"/>
    </row>
    <row r="13" spans="1:9" ht="17.100000000000001" customHeight="1" x14ac:dyDescent="0.2">
      <c r="A13" s="192"/>
      <c r="B13" s="357"/>
      <c r="C13" s="357"/>
      <c r="D13" s="193" t="s">
        <v>169</v>
      </c>
      <c r="E13" s="194" t="s">
        <v>170</v>
      </c>
      <c r="F13" s="195" t="s">
        <v>2</v>
      </c>
      <c r="G13" s="195" t="s">
        <v>165</v>
      </c>
      <c r="H13" s="358" t="s">
        <v>165</v>
      </c>
      <c r="I13" s="358"/>
    </row>
    <row r="14" spans="1:9" ht="17.100000000000001" customHeight="1" x14ac:dyDescent="0.2">
      <c r="A14" s="196" t="s">
        <v>171</v>
      </c>
      <c r="B14" s="361"/>
      <c r="C14" s="361"/>
      <c r="D14" s="196"/>
      <c r="E14" s="197" t="s">
        <v>172</v>
      </c>
      <c r="F14" s="198" t="s">
        <v>173</v>
      </c>
      <c r="G14" s="198" t="s">
        <v>174</v>
      </c>
      <c r="H14" s="362" t="s">
        <v>175</v>
      </c>
      <c r="I14" s="362"/>
    </row>
    <row r="15" spans="1:9" ht="17.100000000000001" customHeight="1" x14ac:dyDescent="0.2">
      <c r="A15" s="191"/>
      <c r="B15" s="359" t="s">
        <v>176</v>
      </c>
      <c r="C15" s="359"/>
      <c r="D15" s="199"/>
      <c r="E15" s="200" t="s">
        <v>177</v>
      </c>
      <c r="F15" s="201" t="s">
        <v>178</v>
      </c>
      <c r="G15" s="201" t="s">
        <v>174</v>
      </c>
      <c r="H15" s="360" t="s">
        <v>179</v>
      </c>
      <c r="I15" s="360"/>
    </row>
    <row r="16" spans="1:9" ht="17.100000000000001" customHeight="1" x14ac:dyDescent="0.2">
      <c r="A16" s="192"/>
      <c r="B16" s="357"/>
      <c r="C16" s="357"/>
      <c r="D16" s="193" t="s">
        <v>180</v>
      </c>
      <c r="E16" s="194" t="s">
        <v>181</v>
      </c>
      <c r="F16" s="195" t="s">
        <v>2</v>
      </c>
      <c r="G16" s="195" t="s">
        <v>174</v>
      </c>
      <c r="H16" s="358" t="s">
        <v>174</v>
      </c>
      <c r="I16" s="358"/>
    </row>
    <row r="17" spans="1:9" ht="39" customHeight="1" x14ac:dyDescent="0.2">
      <c r="A17" s="196" t="s">
        <v>182</v>
      </c>
      <c r="B17" s="361"/>
      <c r="C17" s="361"/>
      <c r="D17" s="196"/>
      <c r="E17" s="197" t="s">
        <v>183</v>
      </c>
      <c r="F17" s="198" t="s">
        <v>184</v>
      </c>
      <c r="G17" s="198" t="s">
        <v>185</v>
      </c>
      <c r="H17" s="362" t="s">
        <v>186</v>
      </c>
      <c r="I17" s="362"/>
    </row>
    <row r="18" spans="1:9" ht="17.100000000000001" customHeight="1" x14ac:dyDescent="0.2">
      <c r="A18" s="191"/>
      <c r="B18" s="359" t="s">
        <v>187</v>
      </c>
      <c r="C18" s="359"/>
      <c r="D18" s="199"/>
      <c r="E18" s="200" t="s">
        <v>188</v>
      </c>
      <c r="F18" s="201" t="s">
        <v>189</v>
      </c>
      <c r="G18" s="201" t="s">
        <v>185</v>
      </c>
      <c r="H18" s="360" t="s">
        <v>190</v>
      </c>
      <c r="I18" s="360"/>
    </row>
    <row r="19" spans="1:9" ht="17.100000000000001" customHeight="1" x14ac:dyDescent="0.2">
      <c r="A19" s="192"/>
      <c r="B19" s="357"/>
      <c r="C19" s="357"/>
      <c r="D19" s="193" t="s">
        <v>191</v>
      </c>
      <c r="E19" s="194" t="s">
        <v>192</v>
      </c>
      <c r="F19" s="195" t="s">
        <v>193</v>
      </c>
      <c r="G19" s="195" t="s">
        <v>185</v>
      </c>
      <c r="H19" s="358" t="s">
        <v>194</v>
      </c>
      <c r="I19" s="358"/>
    </row>
    <row r="20" spans="1:9" ht="17.100000000000001" customHeight="1" x14ac:dyDescent="0.2">
      <c r="A20" s="196" t="s">
        <v>195</v>
      </c>
      <c r="B20" s="361"/>
      <c r="C20" s="361"/>
      <c r="D20" s="196"/>
      <c r="E20" s="197" t="s">
        <v>196</v>
      </c>
      <c r="F20" s="198" t="s">
        <v>197</v>
      </c>
      <c r="G20" s="198" t="s">
        <v>198</v>
      </c>
      <c r="H20" s="362" t="s">
        <v>199</v>
      </c>
      <c r="I20" s="362"/>
    </row>
    <row r="21" spans="1:9" ht="20.100000000000001" customHeight="1" x14ac:dyDescent="0.2">
      <c r="A21" s="191"/>
      <c r="B21" s="359" t="s">
        <v>200</v>
      </c>
      <c r="C21" s="359"/>
      <c r="D21" s="199"/>
      <c r="E21" s="200" t="s">
        <v>201</v>
      </c>
      <c r="F21" s="201" t="s">
        <v>202</v>
      </c>
      <c r="G21" s="201" t="s">
        <v>203</v>
      </c>
      <c r="H21" s="360" t="s">
        <v>204</v>
      </c>
      <c r="I21" s="360"/>
    </row>
    <row r="22" spans="1:9" ht="17.100000000000001" customHeight="1" x14ac:dyDescent="0.2">
      <c r="A22" s="192"/>
      <c r="B22" s="357"/>
      <c r="C22" s="357"/>
      <c r="D22" s="193" t="s">
        <v>205</v>
      </c>
      <c r="E22" s="194" t="s">
        <v>206</v>
      </c>
      <c r="F22" s="195" t="s">
        <v>202</v>
      </c>
      <c r="G22" s="195" t="s">
        <v>203</v>
      </c>
      <c r="H22" s="358" t="s">
        <v>204</v>
      </c>
      <c r="I22" s="358"/>
    </row>
    <row r="23" spans="1:9" ht="17.100000000000001" customHeight="1" x14ac:dyDescent="0.2">
      <c r="A23" s="191"/>
      <c r="B23" s="359" t="s">
        <v>207</v>
      </c>
      <c r="C23" s="359"/>
      <c r="D23" s="199"/>
      <c r="E23" s="200" t="s">
        <v>208</v>
      </c>
      <c r="F23" s="201" t="s">
        <v>2</v>
      </c>
      <c r="G23" s="201" t="s">
        <v>209</v>
      </c>
      <c r="H23" s="360" t="s">
        <v>209</v>
      </c>
      <c r="I23" s="360"/>
    </row>
    <row r="24" spans="1:9" ht="17.100000000000001" customHeight="1" x14ac:dyDescent="0.2">
      <c r="A24" s="192"/>
      <c r="B24" s="357"/>
      <c r="C24" s="357"/>
      <c r="D24" s="193" t="s">
        <v>210</v>
      </c>
      <c r="E24" s="194" t="s">
        <v>211</v>
      </c>
      <c r="F24" s="195" t="s">
        <v>2</v>
      </c>
      <c r="G24" s="195" t="s">
        <v>209</v>
      </c>
      <c r="H24" s="358" t="s">
        <v>209</v>
      </c>
      <c r="I24" s="358"/>
    </row>
    <row r="25" spans="1:9" ht="17.100000000000001" customHeight="1" x14ac:dyDescent="0.2">
      <c r="A25" s="196" t="s">
        <v>11</v>
      </c>
      <c r="B25" s="361"/>
      <c r="C25" s="361"/>
      <c r="D25" s="196"/>
      <c r="E25" s="197" t="s">
        <v>13</v>
      </c>
      <c r="F25" s="198" t="s">
        <v>212</v>
      </c>
      <c r="G25" s="198" t="s">
        <v>213</v>
      </c>
      <c r="H25" s="362" t="s">
        <v>214</v>
      </c>
      <c r="I25" s="362"/>
    </row>
    <row r="26" spans="1:9" ht="17.100000000000001" customHeight="1" x14ac:dyDescent="0.2">
      <c r="A26" s="191"/>
      <c r="B26" s="359" t="s">
        <v>14</v>
      </c>
      <c r="C26" s="359"/>
      <c r="D26" s="199"/>
      <c r="E26" s="200" t="s">
        <v>15</v>
      </c>
      <c r="F26" s="201" t="s">
        <v>215</v>
      </c>
      <c r="G26" s="201" t="s">
        <v>213</v>
      </c>
      <c r="H26" s="360" t="s">
        <v>216</v>
      </c>
      <c r="I26" s="360"/>
    </row>
    <row r="27" spans="1:9" ht="46.5" customHeight="1" x14ac:dyDescent="0.2">
      <c r="A27" s="192"/>
      <c r="B27" s="357"/>
      <c r="C27" s="357"/>
      <c r="D27" s="193" t="s">
        <v>217</v>
      </c>
      <c r="E27" s="194" t="s">
        <v>218</v>
      </c>
      <c r="F27" s="195" t="s">
        <v>219</v>
      </c>
      <c r="G27" s="195" t="s">
        <v>220</v>
      </c>
      <c r="H27" s="358" t="s">
        <v>221</v>
      </c>
      <c r="I27" s="358"/>
    </row>
    <row r="28" spans="1:9" ht="51.75" customHeight="1" x14ac:dyDescent="0.2">
      <c r="A28" s="192"/>
      <c r="B28" s="357"/>
      <c r="C28" s="357"/>
      <c r="D28" s="193" t="s">
        <v>222</v>
      </c>
      <c r="E28" s="194" t="s">
        <v>218</v>
      </c>
      <c r="F28" s="195" t="s">
        <v>223</v>
      </c>
      <c r="G28" s="195" t="s">
        <v>224</v>
      </c>
      <c r="H28" s="358" t="s">
        <v>225</v>
      </c>
      <c r="I28" s="358"/>
    </row>
    <row r="29" spans="1:9" ht="17.100000000000001" customHeight="1" x14ac:dyDescent="0.2">
      <c r="A29" s="196" t="s">
        <v>226</v>
      </c>
      <c r="B29" s="361"/>
      <c r="C29" s="361"/>
      <c r="D29" s="196"/>
      <c r="E29" s="197" t="s">
        <v>227</v>
      </c>
      <c r="F29" s="198" t="s">
        <v>228</v>
      </c>
      <c r="G29" s="198" t="s">
        <v>229</v>
      </c>
      <c r="H29" s="362" t="s">
        <v>230</v>
      </c>
      <c r="I29" s="362"/>
    </row>
    <row r="30" spans="1:9" ht="17.100000000000001" customHeight="1" x14ac:dyDescent="0.2">
      <c r="A30" s="191"/>
      <c r="B30" s="359" t="s">
        <v>231</v>
      </c>
      <c r="C30" s="359"/>
      <c r="D30" s="199"/>
      <c r="E30" s="200" t="s">
        <v>232</v>
      </c>
      <c r="F30" s="201" t="s">
        <v>233</v>
      </c>
      <c r="G30" s="201" t="s">
        <v>229</v>
      </c>
      <c r="H30" s="360" t="s">
        <v>234</v>
      </c>
      <c r="I30" s="360"/>
    </row>
    <row r="31" spans="1:9" ht="17.100000000000001" customHeight="1" x14ac:dyDescent="0.2">
      <c r="A31" s="192"/>
      <c r="B31" s="357"/>
      <c r="C31" s="357"/>
      <c r="D31" s="193" t="s">
        <v>235</v>
      </c>
      <c r="E31" s="194" t="s">
        <v>236</v>
      </c>
      <c r="F31" s="195" t="s">
        <v>237</v>
      </c>
      <c r="G31" s="195" t="s">
        <v>229</v>
      </c>
      <c r="H31" s="358" t="s">
        <v>238</v>
      </c>
      <c r="I31" s="358"/>
    </row>
    <row r="32" spans="1:9" ht="17.100000000000001" customHeight="1" x14ac:dyDescent="0.2">
      <c r="A32" s="196" t="s">
        <v>239</v>
      </c>
      <c r="B32" s="361"/>
      <c r="C32" s="361"/>
      <c r="D32" s="196"/>
      <c r="E32" s="197" t="s">
        <v>240</v>
      </c>
      <c r="F32" s="198" t="s">
        <v>241</v>
      </c>
      <c r="G32" s="198" t="s">
        <v>242</v>
      </c>
      <c r="H32" s="362" t="s">
        <v>243</v>
      </c>
      <c r="I32" s="362"/>
    </row>
    <row r="33" spans="1:9" ht="17.100000000000001" customHeight="1" x14ac:dyDescent="0.2">
      <c r="A33" s="191"/>
      <c r="B33" s="359" t="s">
        <v>244</v>
      </c>
      <c r="C33" s="359"/>
      <c r="D33" s="199"/>
      <c r="E33" s="200" t="s">
        <v>245</v>
      </c>
      <c r="F33" s="201" t="s">
        <v>246</v>
      </c>
      <c r="G33" s="201" t="s">
        <v>242</v>
      </c>
      <c r="H33" s="360" t="s">
        <v>247</v>
      </c>
      <c r="I33" s="360"/>
    </row>
    <row r="34" spans="1:9" ht="17.100000000000001" customHeight="1" x14ac:dyDescent="0.2">
      <c r="A34" s="192"/>
      <c r="B34" s="357"/>
      <c r="C34" s="357"/>
      <c r="D34" s="193" t="s">
        <v>157</v>
      </c>
      <c r="E34" s="194" t="s">
        <v>158</v>
      </c>
      <c r="F34" s="195" t="s">
        <v>246</v>
      </c>
      <c r="G34" s="195" t="s">
        <v>242</v>
      </c>
      <c r="H34" s="358" t="s">
        <v>247</v>
      </c>
      <c r="I34" s="358"/>
    </row>
    <row r="35" spans="1:9" ht="17.100000000000001" customHeight="1" x14ac:dyDescent="0.2">
      <c r="A35" s="196" t="s">
        <v>248</v>
      </c>
      <c r="B35" s="361"/>
      <c r="C35" s="361"/>
      <c r="D35" s="196"/>
      <c r="E35" s="197" t="s">
        <v>119</v>
      </c>
      <c r="F35" s="198" t="s">
        <v>249</v>
      </c>
      <c r="G35" s="198" t="s">
        <v>250</v>
      </c>
      <c r="H35" s="362" t="s">
        <v>251</v>
      </c>
      <c r="I35" s="362"/>
    </row>
    <row r="36" spans="1:9" ht="17.100000000000001" customHeight="1" x14ac:dyDescent="0.2">
      <c r="A36" s="191"/>
      <c r="B36" s="359" t="s">
        <v>252</v>
      </c>
      <c r="C36" s="359"/>
      <c r="D36" s="199"/>
      <c r="E36" s="200" t="s">
        <v>253</v>
      </c>
      <c r="F36" s="201" t="s">
        <v>254</v>
      </c>
      <c r="G36" s="201" t="s">
        <v>250</v>
      </c>
      <c r="H36" s="360" t="s">
        <v>255</v>
      </c>
      <c r="I36" s="360"/>
    </row>
    <row r="37" spans="1:9" ht="33.75" customHeight="1" x14ac:dyDescent="0.2">
      <c r="A37" s="192"/>
      <c r="B37" s="357"/>
      <c r="C37" s="357"/>
      <c r="D37" s="193" t="s">
        <v>256</v>
      </c>
      <c r="E37" s="194" t="s">
        <v>257</v>
      </c>
      <c r="F37" s="195" t="s">
        <v>254</v>
      </c>
      <c r="G37" s="195" t="s">
        <v>250</v>
      </c>
      <c r="H37" s="358" t="s">
        <v>255</v>
      </c>
      <c r="I37" s="358"/>
    </row>
    <row r="38" spans="1:9" ht="17.100000000000001" customHeight="1" x14ac:dyDescent="0.2">
      <c r="A38" s="196" t="s">
        <v>258</v>
      </c>
      <c r="B38" s="361"/>
      <c r="C38" s="361"/>
      <c r="D38" s="196"/>
      <c r="E38" s="197" t="s">
        <v>259</v>
      </c>
      <c r="F38" s="198" t="s">
        <v>260</v>
      </c>
      <c r="G38" s="198" t="s">
        <v>261</v>
      </c>
      <c r="H38" s="362" t="s">
        <v>262</v>
      </c>
      <c r="I38" s="362"/>
    </row>
    <row r="39" spans="1:9" ht="17.100000000000001" customHeight="1" x14ac:dyDescent="0.2">
      <c r="A39" s="191"/>
      <c r="B39" s="359" t="s">
        <v>263</v>
      </c>
      <c r="C39" s="359"/>
      <c r="D39" s="199"/>
      <c r="E39" s="200" t="s">
        <v>126</v>
      </c>
      <c r="F39" s="201" t="s">
        <v>264</v>
      </c>
      <c r="G39" s="201" t="s">
        <v>261</v>
      </c>
      <c r="H39" s="360" t="s">
        <v>265</v>
      </c>
      <c r="I39" s="360"/>
    </row>
    <row r="40" spans="1:9" ht="17.100000000000001" customHeight="1" x14ac:dyDescent="0.2">
      <c r="A40" s="192"/>
      <c r="B40" s="357"/>
      <c r="C40" s="357"/>
      <c r="D40" s="193" t="s">
        <v>235</v>
      </c>
      <c r="E40" s="194" t="s">
        <v>236</v>
      </c>
      <c r="F40" s="195" t="s">
        <v>266</v>
      </c>
      <c r="G40" s="195" t="s">
        <v>267</v>
      </c>
      <c r="H40" s="358" t="s">
        <v>268</v>
      </c>
      <c r="I40" s="358"/>
    </row>
    <row r="41" spans="1:9" ht="17.100000000000001" customHeight="1" x14ac:dyDescent="0.2">
      <c r="A41" s="192"/>
      <c r="B41" s="357"/>
      <c r="C41" s="357"/>
      <c r="D41" s="193" t="s">
        <v>180</v>
      </c>
      <c r="E41" s="194" t="s">
        <v>181</v>
      </c>
      <c r="F41" s="195" t="s">
        <v>2</v>
      </c>
      <c r="G41" s="195" t="s">
        <v>269</v>
      </c>
      <c r="H41" s="358" t="s">
        <v>269</v>
      </c>
      <c r="I41" s="358"/>
    </row>
    <row r="42" spans="1:9" ht="17.100000000000001" customHeight="1" x14ac:dyDescent="0.2">
      <c r="A42" s="192"/>
      <c r="B42" s="357"/>
      <c r="C42" s="357"/>
      <c r="D42" s="193" t="s">
        <v>157</v>
      </c>
      <c r="E42" s="194" t="s">
        <v>158</v>
      </c>
      <c r="F42" s="195" t="s">
        <v>270</v>
      </c>
      <c r="G42" s="195" t="s">
        <v>271</v>
      </c>
      <c r="H42" s="358" t="s">
        <v>272</v>
      </c>
      <c r="I42" s="358"/>
    </row>
    <row r="43" spans="1:9" ht="58.5" customHeight="1" x14ac:dyDescent="0.2">
      <c r="A43" s="192"/>
      <c r="B43" s="357"/>
      <c r="C43" s="357"/>
      <c r="D43" s="193" t="s">
        <v>273</v>
      </c>
      <c r="E43" s="194" t="s">
        <v>274</v>
      </c>
      <c r="F43" s="195" t="s">
        <v>275</v>
      </c>
      <c r="G43" s="195" t="s">
        <v>276</v>
      </c>
      <c r="H43" s="358" t="s">
        <v>277</v>
      </c>
      <c r="I43" s="358"/>
    </row>
    <row r="44" spans="1:9" ht="17.100000000000001" customHeight="1" x14ac:dyDescent="0.2">
      <c r="A44" s="352" t="s">
        <v>18</v>
      </c>
      <c r="B44" s="352"/>
      <c r="C44" s="352"/>
      <c r="D44" s="352"/>
      <c r="E44" s="352"/>
      <c r="F44" s="202" t="s">
        <v>278</v>
      </c>
      <c r="G44" s="202" t="s">
        <v>279</v>
      </c>
      <c r="H44" s="353" t="s">
        <v>280</v>
      </c>
      <c r="I44" s="353"/>
    </row>
    <row r="45" spans="1:9" ht="113.85" customHeight="1" x14ac:dyDescent="0.2">
      <c r="A45" s="354"/>
      <c r="B45" s="354"/>
      <c r="C45" s="354"/>
      <c r="D45" s="354"/>
      <c r="E45" s="354"/>
      <c r="F45" s="354"/>
      <c r="G45" s="354"/>
      <c r="H45" s="354"/>
      <c r="I45" s="354"/>
    </row>
    <row r="46" spans="1:9" ht="5.45" customHeight="1" x14ac:dyDescent="0.2">
      <c r="A46" s="354"/>
      <c r="B46" s="354"/>
      <c r="C46" s="354"/>
      <c r="D46" s="354"/>
      <c r="E46" s="354"/>
      <c r="F46" s="354"/>
      <c r="G46" s="354"/>
      <c r="H46" s="354"/>
      <c r="I46" s="355" t="s">
        <v>281</v>
      </c>
    </row>
    <row r="47" spans="1:9" ht="11.65" customHeight="1" x14ac:dyDescent="0.2">
      <c r="A47" s="356" t="s">
        <v>19</v>
      </c>
      <c r="B47" s="356"/>
      <c r="C47" s="354"/>
      <c r="D47" s="354"/>
      <c r="E47" s="354"/>
      <c r="F47" s="354"/>
      <c r="G47" s="354"/>
      <c r="H47" s="354"/>
      <c r="I47" s="355"/>
    </row>
    <row r="48" spans="1:9" ht="5.45" customHeight="1" x14ac:dyDescent="0.2">
      <c r="A48" s="356"/>
      <c r="B48" s="356"/>
      <c r="C48" s="354"/>
      <c r="D48" s="354"/>
      <c r="E48" s="354"/>
      <c r="F48" s="354"/>
      <c r="G48" s="354"/>
      <c r="H48" s="354"/>
      <c r="I48" s="354"/>
    </row>
  </sheetData>
  <mergeCells count="92">
    <mergeCell ref="A1:I1"/>
    <mergeCell ref="B3:C3"/>
    <mergeCell ref="H3:I3"/>
    <mergeCell ref="B4:C4"/>
    <mergeCell ref="H4:I4"/>
    <mergeCell ref="A2:I2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6:C26"/>
    <mergeCell ref="H26:I26"/>
    <mergeCell ref="B23:C23"/>
    <mergeCell ref="H23:I23"/>
    <mergeCell ref="B24:C24"/>
    <mergeCell ref="H24:I24"/>
    <mergeCell ref="B25:C25"/>
    <mergeCell ref="H25:I25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42:C42"/>
    <mergeCell ref="H42:I42"/>
    <mergeCell ref="B43:C43"/>
    <mergeCell ref="H43:I43"/>
    <mergeCell ref="B39:C39"/>
    <mergeCell ref="H39:I39"/>
    <mergeCell ref="B40:C40"/>
    <mergeCell ref="H40:I40"/>
    <mergeCell ref="B41:C41"/>
    <mergeCell ref="H41:I41"/>
    <mergeCell ref="A44:E44"/>
    <mergeCell ref="H44:I44"/>
    <mergeCell ref="A45:I45"/>
    <mergeCell ref="A46:H46"/>
    <mergeCell ref="I46:I47"/>
    <mergeCell ref="A47:B48"/>
    <mergeCell ref="C47:H47"/>
    <mergeCell ref="C48:I48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8) zakład budżetowy</vt:lpstr>
      <vt:lpstr>7)Wydatki projektu</vt:lpstr>
      <vt:lpstr>6)Inwestycje</vt:lpstr>
      <vt:lpstr>5)Zadania remontowe</vt:lpstr>
      <vt:lpstr>4)Dotacje</vt:lpstr>
      <vt:lpstr>3) dochody i wydatki zad. zlec.</vt:lpstr>
      <vt:lpstr>2) Wydatki</vt:lpstr>
      <vt:lpstr>1) dochody</vt:lpstr>
      <vt:lpstr>'3) dochody i wydatki zad. zlec.'!Obszar_wydruku</vt:lpstr>
      <vt:lpstr>'4)Dotacje'!Obszar_wydruku</vt:lpstr>
      <vt:lpstr>'6)Inwestycje'!Obszar_wydruku</vt:lpstr>
      <vt:lpstr>'7)Wydatki projektu'!Obszar_wydruku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2019-12-24T10:04:44Z</cp:lastPrinted>
  <dcterms:created xsi:type="dcterms:W3CDTF">2019-12-11T07:49:32Z</dcterms:created>
  <dcterms:modified xsi:type="dcterms:W3CDTF">2019-12-24T10:27:39Z</dcterms:modified>
</cp:coreProperties>
</file>