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610" windowHeight="6225"/>
  </bookViews>
  <sheets>
    <sheet name="4) zadania remontowe" sheetId="4" r:id="rId1"/>
    <sheet name="3) dochody i wydatki zad. zlec." sheetId="7" r:id="rId2"/>
    <sheet name="2) wydatki" sheetId="6" r:id="rId3"/>
    <sheet name="1) dochody" sheetId="5" r:id="rId4"/>
  </sheets>
  <calcPr calcId="145621"/>
</workbook>
</file>

<file path=xl/calcChain.xml><?xml version="1.0" encoding="utf-8"?>
<calcChain xmlns="http://schemas.openxmlformats.org/spreadsheetml/2006/main">
  <c r="F52" i="4" l="1"/>
  <c r="H51" i="4"/>
  <c r="H50" i="4"/>
  <c r="H52" i="4" s="1"/>
  <c r="H49" i="4"/>
  <c r="H48" i="4"/>
  <c r="H47" i="4"/>
  <c r="H44" i="4"/>
  <c r="H43" i="4"/>
  <c r="H42" i="4"/>
  <c r="H41" i="4"/>
  <c r="H40" i="4"/>
  <c r="H39" i="4"/>
  <c r="H37" i="4"/>
  <c r="H36" i="4"/>
  <c r="H35" i="4"/>
  <c r="H34" i="4"/>
  <c r="H33" i="4"/>
  <c r="H32" i="4"/>
  <c r="H31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G11" i="4"/>
  <c r="G52" i="4"/>
  <c r="F11" i="4"/>
  <c r="H11" i="4"/>
</calcChain>
</file>

<file path=xl/sharedStrings.xml><?xml version="1.0" encoding="utf-8"?>
<sst xmlns="http://schemas.openxmlformats.org/spreadsheetml/2006/main" count="456" uniqueCount="189">
  <si>
    <t/>
  </si>
  <si>
    <t>ZMIANY W PLANIE WYDATKÓW BUDŻETOWYCH</t>
  </si>
  <si>
    <t>Dział</t>
  </si>
  <si>
    <t>Rozdział</t>
  </si>
  <si>
    <t>Paragraf</t>
  </si>
  <si>
    <t>Treść</t>
  </si>
  <si>
    <t>Przed zmianą</t>
  </si>
  <si>
    <t>Zmiana</t>
  </si>
  <si>
    <t>Po zmianie</t>
  </si>
  <si>
    <t>700</t>
  </si>
  <si>
    <t>Gospodarka mieszkaniowa</t>
  </si>
  <si>
    <t>70005</t>
  </si>
  <si>
    <t>Gospodarka gruntami i nieruchomościami</t>
  </si>
  <si>
    <t>4210</t>
  </si>
  <si>
    <t>Zakup materiałów i wyposażenia</t>
  </si>
  <si>
    <t>4300</t>
  </si>
  <si>
    <t>Zakup usług pozostałych</t>
  </si>
  <si>
    <t>750</t>
  </si>
  <si>
    <t>Administracja publiczna</t>
  </si>
  <si>
    <t>4260</t>
  </si>
  <si>
    <t>Zakup energii</t>
  </si>
  <si>
    <t>4270</t>
  </si>
  <si>
    <t>Zakup usług remontowych</t>
  </si>
  <si>
    <t>Razem:</t>
  </si>
  <si>
    <t>BeSTia</t>
  </si>
  <si>
    <t>195 500,00</t>
  </si>
  <si>
    <t>Zmiana w planie zadań remontowych w jednostkach budżetowych Powiatu Lipnowskiego na 2019 rok</t>
  </si>
  <si>
    <t>L.p.</t>
  </si>
  <si>
    <t>§</t>
  </si>
  <si>
    <t>Nazwa remontu</t>
  </si>
  <si>
    <t>Rok budżetowy 2019 - planowane wydatki remontowe</t>
  </si>
  <si>
    <t>Plan po zmianach na 2019 rok</t>
  </si>
  <si>
    <t>Jednostka organizacyjna realizująca remont lub koordynująca wykonanie remontu</t>
  </si>
  <si>
    <t>1.</t>
  </si>
  <si>
    <t>Remont nawierzchni dróg w tym:</t>
  </si>
  <si>
    <t>Zarząd Dróg Powiatowych w Lipnie</t>
  </si>
  <si>
    <t xml:space="preserve">/Oboty/-gr.pow.-Wildno-Lipno nr 2137C </t>
  </si>
  <si>
    <t xml:space="preserve">Karnkowo-Lipno nr 2708C </t>
  </si>
  <si>
    <t xml:space="preserve">Oleszno-Bętlewo nr 2730C </t>
  </si>
  <si>
    <t>/Rogowo/-gr.pow.-Skępe nr 2226</t>
  </si>
  <si>
    <t>/Zbójno/-gr.pow.-Chrostkowo-gr.woj.-/Blinno/ nr 2136C</t>
  </si>
  <si>
    <t>Dąbrówka-Wola nr 2702C</t>
  </si>
  <si>
    <t>Czermno-Kukowo-Gorzeszyn-Huta nr 2723C</t>
  </si>
  <si>
    <t>Remont drogi /Czernikowo/gr. Pow.- Polichnowo - gr.pow./Wloclawek/ w m. Polichnowo</t>
  </si>
  <si>
    <t xml:space="preserve">Remont wyboi na drogach powiatowych </t>
  </si>
  <si>
    <t>Montaż barier energochlonnych w m. Nowa Wieś - dr.powiatowa nr 2709C</t>
  </si>
  <si>
    <t>Remont obiektów mostowych</t>
  </si>
  <si>
    <t>Dokumentacja projektowa stałej organizacji ruchu wznowienia granic</t>
  </si>
  <si>
    <t>Remont i konserwacja środków trwałych i wyposażenia</t>
  </si>
  <si>
    <t>2.</t>
  </si>
  <si>
    <t>Dofinansowanie remontów dróg gminnych</t>
  </si>
  <si>
    <t>Starostwo Powiatowe w Lipnie</t>
  </si>
  <si>
    <t>3.</t>
  </si>
  <si>
    <t>Remonty obiektów pałacowych będących własnością Skarbu Państwa</t>
  </si>
  <si>
    <t>4.</t>
  </si>
  <si>
    <t>Remonty bieżące w tym drobne naprawy, konserwacje</t>
  </si>
  <si>
    <t xml:space="preserve">Starostwo Powiatowe w Lipnie </t>
  </si>
  <si>
    <t>Powiatowy Inspektorat Nadzoru Budowlanego</t>
  </si>
  <si>
    <t>5.</t>
  </si>
  <si>
    <t xml:space="preserve">Remonty bieżące w tym drobne naprawy, konserwacje - 10 500,00; remont budynku przy ulicy Sierakowskiego 10C w lipnie - 100 000,00  </t>
  </si>
  <si>
    <t>6.</t>
  </si>
  <si>
    <t>Komenda Powiatowa Straży Pożarnej w Lipnie</t>
  </si>
  <si>
    <t>7.</t>
  </si>
  <si>
    <t>Zespół Szkół Specjalnych</t>
  </si>
  <si>
    <t>Zespół Szkół w Skępem</t>
  </si>
  <si>
    <t>Zespół Szkół Technicznych w Lipnie</t>
  </si>
  <si>
    <t>Zespół Szkół w Dobrzyniu n. Wisłą</t>
  </si>
  <si>
    <t>Zespół Szkół w Lipnie</t>
  </si>
  <si>
    <t>8.</t>
  </si>
  <si>
    <t>Remonty bieżące w tym drobne naprawy i konserwacje</t>
  </si>
  <si>
    <t>Publiczna Szkoła Muzyczna I stopnia w Lipnie</t>
  </si>
  <si>
    <t>Starostwo Powitowe w Lipnie</t>
  </si>
  <si>
    <t>9.</t>
  </si>
  <si>
    <t>Dom Pomocy Społecznej w Nowej Wsi</t>
  </si>
  <si>
    <t>Powiatowe Centrum Pomocy Rodzinie w Lipnie</t>
  </si>
  <si>
    <t>10.</t>
  </si>
  <si>
    <t>Powiatowy Urząd Pracy w Lipnie</t>
  </si>
  <si>
    <t>11.</t>
  </si>
  <si>
    <t>Poradnia Psychologiczno - Pedagogiczna w Lipnie</t>
  </si>
  <si>
    <t>12.</t>
  </si>
  <si>
    <t>Remonty bieżące w tym drobne naprawy, konserwacje - 8 400,00; remont budynku Placówki - 20 000,00</t>
  </si>
  <si>
    <t>Placówka Opiekuńczo-Wychowawcza w Lipnie</t>
  </si>
  <si>
    <t>Ogółem</t>
  </si>
  <si>
    <t>x</t>
  </si>
  <si>
    <t>ZMIANY W PLANIE DOCHODÓW</t>
  </si>
  <si>
    <t>2 151 700,00</t>
  </si>
  <si>
    <t>33 121,28</t>
  </si>
  <si>
    <t>2 184 821,28</t>
  </si>
  <si>
    <t>2110</t>
  </si>
  <si>
    <t>Dotacje celowe otrzymane z budżetu państwa na zadania bieżące z zakresu administracji rządowej oraz inne zadania zlecone ustawami realizowane przez powiat</t>
  </si>
  <si>
    <t>228 621,28</t>
  </si>
  <si>
    <t>710</t>
  </si>
  <si>
    <t>Działalność usługowa</t>
  </si>
  <si>
    <t>1 286 888,00</t>
  </si>
  <si>
    <t>23 433,00</t>
  </si>
  <si>
    <t>1 310 321,00</t>
  </si>
  <si>
    <t>71012</t>
  </si>
  <si>
    <t>Zadania z zakresu geodezji i kartografii</t>
  </si>
  <si>
    <t>889 450,00</t>
  </si>
  <si>
    <t>912 883,00</t>
  </si>
  <si>
    <t>287 400,00</t>
  </si>
  <si>
    <t>310 833,00</t>
  </si>
  <si>
    <t>434 304,00</t>
  </si>
  <si>
    <t>1 731,00</t>
  </si>
  <si>
    <t>436 035,00</t>
  </si>
  <si>
    <t>75011</t>
  </si>
  <si>
    <t>Urzędy wojewódzkie</t>
  </si>
  <si>
    <t>60 100,00</t>
  </si>
  <si>
    <t>61 831,00</t>
  </si>
  <si>
    <t>853</t>
  </si>
  <si>
    <t>Pozostałe zadania w zakresie polityki społecznej</t>
  </si>
  <si>
    <t>951 525,50</t>
  </si>
  <si>
    <t>2 300,00</t>
  </si>
  <si>
    <t>953 825,50</t>
  </si>
  <si>
    <t>85321</t>
  </si>
  <si>
    <t>Zespoły do spraw orzekania o niepełnosprawności</t>
  </si>
  <si>
    <t>339 592,50</t>
  </si>
  <si>
    <t>341 892,50</t>
  </si>
  <si>
    <t>73 481 518,18</t>
  </si>
  <si>
    <t>60 585,28</t>
  </si>
  <si>
    <t>73 542 103,46</t>
  </si>
  <si>
    <t>Strona 1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</si>
  <si>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</si>
  <si>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</si>
  <si>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</si>
  <si>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</si>
  <si>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</si>
  <si>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</si>
  <si>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85333</t>
  </si>
  <si>
    <t>Powiatowe urzędy pracy</t>
  </si>
  <si>
    <t>854</t>
  </si>
  <si>
    <t>Edukacyjna opieka wychowawcza</t>
  </si>
  <si>
    <t>85406</t>
  </si>
  <si>
    <t>Poradnie psychologiczno-pedagogiczne, w tym poradnie specjalistyczne</t>
  </si>
  <si>
    <t>3020</t>
  </si>
  <si>
    <t>Wydatki osobowe niezaliczone do wynagrodzeń</t>
  </si>
  <si>
    <t>4170</t>
  </si>
  <si>
    <t>Wynagrodzenia bezosobowe</t>
  </si>
  <si>
    <t>4240</t>
  </si>
  <si>
    <t>Zakup środków dydaktycznych i książek</t>
  </si>
  <si>
    <t>4280</t>
  </si>
  <si>
    <t>Zakup usług zdrowotnych</t>
  </si>
  <si>
    <t>85495</t>
  </si>
  <si>
    <t>Pozostała działalność</t>
  </si>
  <si>
    <t>Strona 2 z 2</t>
  </si>
  <si>
    <t>Zmiany w planie dochodów związanych z realizacją zadań z zakresu administracji rządowej w 2019 roku</t>
  </si>
  <si>
    <t>96 004,00</t>
  </si>
  <si>
    <t>97 735,00</t>
  </si>
  <si>
    <t>752</t>
  </si>
  <si>
    <t>Obrona narodowa</t>
  </si>
  <si>
    <t>117 802,00</t>
  </si>
  <si>
    <t>141 235,00</t>
  </si>
  <si>
    <t>75212</t>
  </si>
  <si>
    <t>Pozostałe wydatki obronne</t>
  </si>
  <si>
    <t>4 000,00</t>
  </si>
  <si>
    <t>27 433,00</t>
  </si>
  <si>
    <t>9 432 639,30</t>
  </si>
  <si>
    <t>9 493 224,58</t>
  </si>
  <si>
    <t>Zmiany w planie wydatków związanych z realizacją zadań z zakresu administracji rządowej w 2019 roku</t>
  </si>
  <si>
    <t>71 882,00</t>
  </si>
  <si>
    <t>27 679,49</t>
  </si>
  <si>
    <t>99 561,49</t>
  </si>
  <si>
    <t>12 357,00</t>
  </si>
  <si>
    <t>4 763,64</t>
  </si>
  <si>
    <t>17 120,64</t>
  </si>
  <si>
    <t>1 761,00</t>
  </si>
  <si>
    <t>678,15</t>
  </si>
  <si>
    <t>2 439,15</t>
  </si>
  <si>
    <t>684 738,00</t>
  </si>
  <si>
    <t>708 171,00</t>
  </si>
  <si>
    <t>185 891,00</t>
  </si>
  <si>
    <t>19 583,00</t>
  </si>
  <si>
    <t>205 474,00</t>
  </si>
  <si>
    <t>31 955,00</t>
  </si>
  <si>
    <t>3 370,00</t>
  </si>
  <si>
    <t>35 325,00</t>
  </si>
  <si>
    <t>4 554,00</t>
  </si>
  <si>
    <t>480,00</t>
  </si>
  <si>
    <t>5 034,00</t>
  </si>
  <si>
    <t>48 293,00</t>
  </si>
  <si>
    <t>50 024,00</t>
  </si>
  <si>
    <t>140 294,00</t>
  </si>
  <si>
    <t>142 594,00</t>
  </si>
  <si>
    <t>9 432 640,30</t>
  </si>
  <si>
    <t>9 493 225,58</t>
  </si>
  <si>
    <t>Załącznik nr 1 do Uchwały Nr 130/2019 Zarządu Powiatu w Lipnie z dnia 14.11.2019 r.</t>
  </si>
  <si>
    <t>Załącznik nr 2 do Uchwały Nr 130/2019 Zarządu Powiatu w Lipnie z dnia 14.11.2019 r.</t>
  </si>
  <si>
    <t>Załącznik nr 3 do Uchwały Nr 130/2019 Zarządu Powiatu w Lipnie z dnia 14.11.2019 r.</t>
  </si>
  <si>
    <t>Załącznik nr 4 do Uchwały Nr 130/2019 Zarządu Powiatu w Lipnie z dn.14.11.2019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</si>
</sst>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[Red]\-#,##0.00\ "/>
  </numFmts>
  <fonts count="27" x14ac:knownFonts="1">
    <font>
      <sz val="8"/>
      <color rgb="FF000000"/>
      <name val="Tahoma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8.25"/>
      <color indexed="8"/>
      <name val="Arial"/>
      <family val="2"/>
      <charset val="238"/>
    </font>
    <font>
      <b/>
      <sz val="10"/>
      <color indexed="8"/>
      <name val="Arial"/>
      <charset val="204"/>
    </font>
    <font>
      <b/>
      <i/>
      <sz val="9"/>
      <color indexed="8"/>
      <name val="Arial"/>
      <family val="2"/>
      <charset val="238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i/>
      <sz val="8.25"/>
      <color rgb="FF000000"/>
      <name val="Arial"/>
      <family val="2"/>
      <charset val="238"/>
    </font>
    <font>
      <b/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</xf>
    <xf numFmtId="0" fontId="7" fillId="0" borderId="0"/>
  </cellStyleXfs>
  <cellXfs count="194">
    <xf numFmtId="0" fontId="0" fillId="6" borderId="0" xfId="0" applyFill="1" applyAlignment="1">
      <alignment horizontal="left" vertical="top" wrapText="1"/>
    </xf>
    <xf numFmtId="0" fontId="19" fillId="7" borderId="42" xfId="0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left" vertical="center" wrapText="1"/>
    </xf>
    <xf numFmtId="0" fontId="21" fillId="6" borderId="44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left" vertical="center" wrapText="1"/>
    </xf>
    <xf numFmtId="0" fontId="21" fillId="6" borderId="45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left" vertical="center" wrapText="1"/>
    </xf>
    <xf numFmtId="164" fontId="20" fillId="8" borderId="42" xfId="0" applyNumberFormat="1" applyFont="1" applyFill="1" applyBorder="1" applyAlignment="1">
      <alignment horizontal="right" vertical="center" wrapText="1"/>
    </xf>
    <xf numFmtId="164" fontId="20" fillId="6" borderId="42" xfId="0" applyNumberFormat="1" applyFont="1" applyFill="1" applyBorder="1" applyAlignment="1">
      <alignment horizontal="right" vertical="center" wrapText="1"/>
    </xf>
    <xf numFmtId="164" fontId="19" fillId="7" borderId="42" xfId="0" applyNumberFormat="1" applyFont="1" applyFill="1" applyBorder="1" applyAlignment="1">
      <alignment horizontal="right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49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23" fillId="6" borderId="42" xfId="0" applyNumberFormat="1" applyFont="1" applyFill="1" applyBorder="1" applyAlignment="1">
      <alignment horizontal="right" vertical="center" wrapText="1"/>
    </xf>
    <xf numFmtId="49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9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10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10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Font="1"/>
    <xf numFmtId="0" fontId="9" fillId="0" borderId="0" xfId="2" applyFont="1" applyAlignment="1">
      <alignment horizontal="right" vertical="center"/>
    </xf>
    <xf numFmtId="0" fontId="11" fillId="0" borderId="0" xfId="2" applyFont="1" applyBorder="1" applyAlignment="1">
      <alignment horizontal="right"/>
    </xf>
    <xf numFmtId="0" fontId="13" fillId="3" borderId="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165" fontId="15" fillId="4" borderId="7" xfId="2" applyNumberFormat="1" applyFont="1" applyFill="1" applyBorder="1" applyAlignment="1">
      <alignment vertical="center" wrapText="1"/>
    </xf>
    <xf numFmtId="165" fontId="15" fillId="4" borderId="1" xfId="2" applyNumberFormat="1" applyFont="1" applyFill="1" applyBorder="1" applyAlignment="1">
      <alignment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6" xfId="2" applyFont="1" applyBorder="1" applyAlignment="1">
      <alignment vertical="center" wrapText="1"/>
    </xf>
    <xf numFmtId="165" fontId="14" fillId="4" borderId="7" xfId="2" applyNumberFormat="1" applyFont="1" applyFill="1" applyBorder="1" applyAlignment="1">
      <alignment vertical="center" wrapText="1"/>
    </xf>
    <xf numFmtId="165" fontId="14" fillId="4" borderId="1" xfId="2" applyNumberFormat="1" applyFont="1" applyFill="1" applyBorder="1" applyAlignment="1">
      <alignment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11" borderId="9" xfId="2" applyFont="1" applyFill="1" applyBorder="1" applyAlignment="1">
      <alignment horizontal="center" vertical="center" wrapText="1"/>
    </xf>
    <xf numFmtId="0" fontId="14" fillId="11" borderId="10" xfId="2" applyFont="1" applyFill="1" applyBorder="1" applyAlignment="1">
      <alignment horizontal="center" vertical="center" wrapText="1"/>
    </xf>
    <xf numFmtId="0" fontId="14" fillId="11" borderId="1" xfId="2" applyFont="1" applyFill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165" fontId="14" fillId="4" borderId="3" xfId="2" applyNumberFormat="1" applyFont="1" applyFill="1" applyBorder="1" applyAlignment="1">
      <alignment vertical="center" wrapText="1"/>
    </xf>
    <xf numFmtId="0" fontId="14" fillId="11" borderId="5" xfId="2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vertical="center" wrapText="1"/>
    </xf>
    <xf numFmtId="165" fontId="14" fillId="11" borderId="11" xfId="2" applyNumberFormat="1" applyFont="1" applyFill="1" applyBorder="1" applyAlignment="1">
      <alignment horizontal="right" vertical="center" wrapText="1"/>
    </xf>
    <xf numFmtId="165" fontId="14" fillId="11" borderId="11" xfId="2" applyNumberFormat="1" applyFont="1" applyFill="1" applyBorder="1" applyAlignment="1">
      <alignment vertical="center" wrapText="1"/>
    </xf>
    <xf numFmtId="0" fontId="14" fillId="11" borderId="11" xfId="2" applyFont="1" applyFill="1" applyBorder="1" applyAlignment="1">
      <alignment horizontal="center" vertical="center" wrapText="1"/>
    </xf>
    <xf numFmtId="165" fontId="14" fillId="4" borderId="3" xfId="2" applyNumberFormat="1" applyFont="1" applyFill="1" applyBorder="1" applyAlignment="1">
      <alignment horizontal="right" vertical="center" wrapText="1"/>
    </xf>
    <xf numFmtId="0" fontId="14" fillId="11" borderId="4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vertical="center" wrapText="1"/>
    </xf>
    <xf numFmtId="165" fontId="14" fillId="4" borderId="0" xfId="2" applyNumberFormat="1" applyFont="1" applyFill="1" applyBorder="1" applyAlignment="1">
      <alignment horizontal="right" vertical="center" wrapText="1"/>
    </xf>
    <xf numFmtId="0" fontId="14" fillId="11" borderId="6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vertical="center" wrapText="1"/>
    </xf>
    <xf numFmtId="165" fontId="14" fillId="4" borderId="2" xfId="2" applyNumberFormat="1" applyFont="1" applyFill="1" applyBorder="1" applyAlignment="1">
      <alignment vertical="center" wrapText="1"/>
    </xf>
    <xf numFmtId="0" fontId="14" fillId="11" borderId="17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/>
    </xf>
    <xf numFmtId="165" fontId="14" fillId="0" borderId="18" xfId="2" applyNumberFormat="1" applyFont="1" applyFill="1" applyBorder="1" applyAlignment="1">
      <alignment vertical="center" wrapText="1"/>
    </xf>
    <xf numFmtId="165" fontId="14" fillId="0" borderId="11" xfId="2" applyNumberFormat="1" applyFont="1" applyFill="1" applyBorder="1" applyAlignment="1">
      <alignment vertical="center" wrapText="1"/>
    </xf>
    <xf numFmtId="165" fontId="14" fillId="4" borderId="6" xfId="2" applyNumberFormat="1" applyFont="1" applyFill="1" applyBorder="1" applyAlignment="1">
      <alignment vertical="center" wrapText="1"/>
    </xf>
    <xf numFmtId="165" fontId="14" fillId="4" borderId="20" xfId="2" applyNumberFormat="1" applyFont="1" applyFill="1" applyBorder="1" applyAlignment="1">
      <alignment vertical="center" wrapText="1"/>
    </xf>
    <xf numFmtId="165" fontId="14" fillId="4" borderId="5" xfId="2" applyNumberFormat="1" applyFont="1" applyFill="1" applyBorder="1" applyAlignment="1">
      <alignment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11" borderId="20" xfId="2" applyFont="1" applyFill="1" applyBorder="1" applyAlignment="1">
      <alignment horizontal="center" vertical="center" wrapText="1"/>
    </xf>
    <xf numFmtId="165" fontId="15" fillId="0" borderId="1" xfId="2" applyNumberFormat="1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49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10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Alignment="1">
      <alignment horizontal="right" vertical="center"/>
    </xf>
    <xf numFmtId="0" fontId="10" fillId="0" borderId="0" xfId="2" applyFont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11" borderId="5" xfId="2" applyFont="1" applyFill="1" applyBorder="1" applyAlignment="1">
      <alignment horizontal="center" vertical="center" wrapText="1"/>
    </xf>
    <xf numFmtId="0" fontId="14" fillId="11" borderId="4" xfId="2" applyFont="1" applyFill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right" vertical="center" wrapText="1"/>
    </xf>
    <xf numFmtId="165" fontId="14" fillId="4" borderId="40" xfId="2" applyNumberFormat="1" applyFont="1" applyFill="1" applyBorder="1" applyAlignment="1">
      <alignment horizontal="right" vertical="center" wrapText="1"/>
    </xf>
    <xf numFmtId="165" fontId="14" fillId="11" borderId="26" xfId="2" applyNumberFormat="1" applyFont="1" applyFill="1" applyBorder="1" applyAlignment="1">
      <alignment horizontal="right" vertical="center" wrapText="1"/>
    </xf>
    <xf numFmtId="165" fontId="14" fillId="4" borderId="27" xfId="2" applyNumberFormat="1" applyFont="1" applyFill="1" applyBorder="1" applyAlignment="1">
      <alignment horizontal="right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vertical="center" wrapText="1"/>
    </xf>
    <xf numFmtId="165" fontId="14" fillId="11" borderId="11" xfId="2" applyNumberFormat="1" applyFont="1" applyFill="1" applyBorder="1" applyAlignment="1">
      <alignment vertical="center" wrapText="1"/>
    </xf>
    <xf numFmtId="165" fontId="14" fillId="11" borderId="8" xfId="2" applyNumberFormat="1" applyFont="1" applyFill="1" applyBorder="1" applyAlignment="1">
      <alignment horizontal="center" vertical="center" wrapText="1"/>
    </xf>
    <xf numFmtId="165" fontId="14" fillId="11" borderId="4" xfId="2" applyNumberFormat="1" applyFont="1" applyFill="1" applyBorder="1" applyAlignment="1">
      <alignment horizontal="center" vertical="center" wrapText="1"/>
    </xf>
    <xf numFmtId="165" fontId="14" fillId="11" borderId="31" xfId="2" applyNumberFormat="1" applyFont="1" applyFill="1" applyBorder="1" applyAlignment="1">
      <alignment horizontal="center" vertical="center" wrapText="1"/>
    </xf>
    <xf numFmtId="165" fontId="14" fillId="4" borderId="8" xfId="2" applyNumberFormat="1" applyFont="1" applyFill="1" applyBorder="1" applyAlignment="1">
      <alignment horizontal="right" vertical="center" wrapText="1"/>
    </xf>
    <xf numFmtId="165" fontId="14" fillId="4" borderId="4" xfId="2" applyNumberFormat="1" applyFont="1" applyFill="1" applyBorder="1" applyAlignment="1">
      <alignment horizontal="right" vertical="center" wrapText="1"/>
    </xf>
    <xf numFmtId="165" fontId="14" fillId="4" borderId="31" xfId="2" applyNumberFormat="1" applyFont="1" applyFill="1" applyBorder="1" applyAlignment="1">
      <alignment horizontal="right" vertical="center" wrapText="1"/>
    </xf>
    <xf numFmtId="165" fontId="14" fillId="11" borderId="39" xfId="2" applyNumberFormat="1" applyFont="1" applyFill="1" applyBorder="1" applyAlignment="1">
      <alignment horizontal="right" vertical="center" wrapText="1"/>
    </xf>
    <xf numFmtId="165" fontId="14" fillId="4" borderId="24" xfId="2" applyNumberFormat="1" applyFont="1" applyFill="1" applyBorder="1" applyAlignment="1">
      <alignment horizontal="right" vertical="center" wrapText="1"/>
    </xf>
    <xf numFmtId="165" fontId="14" fillId="4" borderId="25" xfId="2" applyNumberFormat="1" applyFont="1" applyFill="1" applyBorder="1" applyAlignment="1">
      <alignment horizontal="right" vertical="center" wrapText="1"/>
    </xf>
    <xf numFmtId="0" fontId="14" fillId="11" borderId="11" xfId="2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14" fillId="11" borderId="21" xfId="2" applyFont="1" applyFill="1" applyBorder="1" applyAlignment="1">
      <alignment horizontal="center" vertical="center" wrapText="1"/>
    </xf>
    <xf numFmtId="0" fontId="14" fillId="11" borderId="22" xfId="2" applyFont="1" applyFill="1" applyBorder="1" applyAlignment="1">
      <alignment horizontal="center" vertical="center" wrapText="1"/>
    </xf>
    <xf numFmtId="0" fontId="14" fillId="11" borderId="23" xfId="2" applyFont="1" applyFill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14" fillId="11" borderId="26" xfId="2" applyFont="1" applyFill="1" applyBorder="1" applyAlignment="1">
      <alignment horizontal="center" vertical="center"/>
    </xf>
    <xf numFmtId="0" fontId="14" fillId="11" borderId="27" xfId="2" applyFont="1" applyFill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14" xfId="2" applyFont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0" fontId="14" fillId="0" borderId="35" xfId="2" applyFont="1" applyBorder="1" applyAlignment="1">
      <alignment vertical="center" wrapText="1"/>
    </xf>
    <xf numFmtId="165" fontId="14" fillId="11" borderId="36" xfId="2" applyNumberFormat="1" applyFont="1" applyFill="1" applyBorder="1" applyAlignment="1">
      <alignment vertical="center" wrapText="1"/>
    </xf>
    <xf numFmtId="165" fontId="14" fillId="11" borderId="37" xfId="2" applyNumberFormat="1" applyFont="1" applyFill="1" applyBorder="1" applyAlignment="1">
      <alignment vertical="center" wrapText="1"/>
    </xf>
    <xf numFmtId="165" fontId="14" fillId="11" borderId="38" xfId="2" applyNumberFormat="1" applyFont="1" applyFill="1" applyBorder="1" applyAlignment="1">
      <alignment vertical="center" wrapText="1"/>
    </xf>
    <xf numFmtId="0" fontId="19" fillId="6" borderId="42" xfId="0" applyFont="1" applyFill="1" applyBorder="1" applyAlignment="1">
      <alignment horizontal="right" vertical="center" wrapText="1"/>
    </xf>
    <xf numFmtId="164" fontId="23" fillId="6" borderId="42" xfId="0" applyNumberFormat="1" applyFont="1" applyFill="1" applyBorder="1" applyAlignment="1">
      <alignment horizontal="right" vertical="center" wrapText="1"/>
    </xf>
    <xf numFmtId="0" fontId="26" fillId="6" borderId="0" xfId="0" applyFont="1" applyFill="1" applyBorder="1" applyAlignment="1">
      <alignment horizontal="left" vertical="top" wrapText="1"/>
    </xf>
    <xf numFmtId="0" fontId="26" fillId="6" borderId="0" xfId="0" applyFont="1" applyFill="1" applyBorder="1" applyAlignment="1">
      <alignment horizontal="right" vertical="center" wrapText="1"/>
    </xf>
    <xf numFmtId="0" fontId="20" fillId="8" borderId="42" xfId="0" applyFont="1" applyFill="1" applyBorder="1" applyAlignment="1">
      <alignment horizontal="center" vertical="center" wrapText="1"/>
    </xf>
    <xf numFmtId="164" fontId="20" fillId="8" borderId="42" xfId="0" applyNumberFormat="1" applyFont="1" applyFill="1" applyBorder="1" applyAlignment="1">
      <alignment horizontal="right" vertical="center" wrapText="1"/>
    </xf>
    <xf numFmtId="0" fontId="21" fillId="6" borderId="43" xfId="0" applyFont="1" applyFill="1" applyBorder="1" applyAlignment="1">
      <alignment horizontal="center" vertical="center" wrapText="1"/>
    </xf>
    <xf numFmtId="164" fontId="20" fillId="6" borderId="42" xfId="0" applyNumberFormat="1" applyFont="1" applyFill="1" applyBorder="1" applyAlignment="1">
      <alignment horizontal="right" vertical="center" wrapText="1"/>
    </xf>
    <xf numFmtId="0" fontId="20" fillId="7" borderId="42" xfId="0" applyFont="1" applyFill="1" applyBorder="1" applyAlignment="1">
      <alignment horizontal="center" vertical="center" wrapText="1"/>
    </xf>
    <xf numFmtId="164" fontId="19" fillId="7" borderId="42" xfId="0" applyNumberFormat="1" applyFont="1" applyFill="1" applyBorder="1" applyAlignment="1">
      <alignment horizontal="right" vertical="center" wrapText="1"/>
    </xf>
    <xf numFmtId="0" fontId="25" fillId="6" borderId="0" xfId="0" applyFont="1" applyFill="1" applyBorder="1" applyAlignment="1">
      <alignment horizontal="right" vertical="center" wrapText="1"/>
    </xf>
    <xf numFmtId="0" fontId="24" fillId="6" borderId="0" xfId="0" applyFont="1" applyFill="1" applyBorder="1" applyAlignment="1">
      <alignment horizontal="right" vertical="center" wrapText="1"/>
    </xf>
    <xf numFmtId="0" fontId="25" fillId="6" borderId="46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8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49" fontId="1" fillId="2" borderId="0" xfId="1" applyNumberFormat="1" applyFill="1" applyAlignment="1" applyProtection="1">
      <alignment horizontal="right" vertical="center" wrapText="1"/>
      <protection locked="0"/>
    </xf>
    <xf numFmtId="49" fontId="1" fillId="2" borderId="0" xfId="1" applyNumberFormat="1" applyFill="1" applyAlignment="1" applyProtection="1">
      <alignment horizontal="center" vertical="center" wrapText="1"/>
      <protection locked="0"/>
    </xf>
    <xf numFmtId="49" fontId="5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10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NumberFormat="1" applyFont="1" applyFill="1" applyBorder="1" applyAlignment="1" applyProtection="1">
      <alignment horizontal="right"/>
      <protection locked="0"/>
    </xf>
    <xf numFmtId="49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4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0" xfId="1" applyNumberFormat="1" applyFont="1" applyFill="1" applyAlignment="1" applyProtection="1">
      <alignment horizontal="center" vertical="top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49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9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10" borderId="1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tabSelected="1" topLeftCell="A20" workbookViewId="0">
      <selection activeCell="A3" sqref="A3:I52"/>
    </sheetView>
  </sheetViews>
  <sheetFormatPr defaultRowHeight="10.5" x14ac:dyDescent="0.15"/>
  <cols>
    <col min="1" max="1" width="6.6640625" customWidth="1"/>
    <col min="2" max="2" width="7.83203125" customWidth="1"/>
    <col min="5" max="5" width="51.5" customWidth="1"/>
    <col min="6" max="6" width="15.83203125" customWidth="1"/>
    <col min="7" max="7" width="16.83203125" customWidth="1"/>
    <col min="8" max="8" width="17.33203125" customWidth="1"/>
    <col min="9" max="9" width="29.6640625" customWidth="1"/>
  </cols>
  <sheetData>
    <row r="3" spans="1:9" ht="15.75" x14ac:dyDescent="0.25">
      <c r="A3" s="27"/>
      <c r="B3" s="27"/>
      <c r="C3" s="27"/>
      <c r="D3" s="27"/>
      <c r="E3" s="86" t="s">
        <v>188</v>
      </c>
      <c r="F3" s="86"/>
      <c r="G3" s="86"/>
      <c r="H3" s="86"/>
      <c r="I3" s="86"/>
    </row>
    <row r="4" spans="1:9" ht="15.75" x14ac:dyDescent="0.25">
      <c r="A4" s="27"/>
      <c r="B4" s="27"/>
      <c r="C4" s="27"/>
      <c r="D4" s="27"/>
      <c r="E4" s="28"/>
      <c r="F4" s="28"/>
      <c r="G4" s="28"/>
      <c r="H4" s="28"/>
      <c r="I4" s="28"/>
    </row>
    <row r="5" spans="1:9" ht="18.75" x14ac:dyDescent="0.15">
      <c r="A5" s="87" t="s">
        <v>26</v>
      </c>
      <c r="B5" s="87"/>
      <c r="C5" s="87"/>
      <c r="D5" s="87"/>
      <c r="E5" s="87"/>
      <c r="F5" s="87"/>
      <c r="G5" s="87"/>
      <c r="H5" s="87"/>
      <c r="I5" s="87"/>
    </row>
    <row r="6" spans="1:9" ht="15.75" x14ac:dyDescent="0.25">
      <c r="A6" s="27"/>
      <c r="B6" s="27"/>
      <c r="C6" s="27"/>
      <c r="D6" s="27"/>
      <c r="E6" s="27"/>
      <c r="F6" s="27"/>
      <c r="G6" s="27"/>
      <c r="H6" s="27"/>
      <c r="I6" s="29"/>
    </row>
    <row r="7" spans="1:9" x14ac:dyDescent="0.15">
      <c r="A7" s="88" t="s">
        <v>27</v>
      </c>
      <c r="B7" s="88" t="s">
        <v>2</v>
      </c>
      <c r="C7" s="88" t="s">
        <v>3</v>
      </c>
      <c r="D7" s="88" t="s">
        <v>28</v>
      </c>
      <c r="E7" s="88" t="s">
        <v>29</v>
      </c>
      <c r="F7" s="88" t="s">
        <v>30</v>
      </c>
      <c r="G7" s="88" t="s">
        <v>7</v>
      </c>
      <c r="H7" s="88" t="s">
        <v>31</v>
      </c>
      <c r="I7" s="91" t="s">
        <v>32</v>
      </c>
    </row>
    <row r="8" spans="1:9" x14ac:dyDescent="0.15">
      <c r="A8" s="88"/>
      <c r="B8" s="88"/>
      <c r="C8" s="88"/>
      <c r="D8" s="88"/>
      <c r="E8" s="88"/>
      <c r="F8" s="88"/>
      <c r="G8" s="89"/>
      <c r="H8" s="89"/>
      <c r="I8" s="91"/>
    </row>
    <row r="9" spans="1:9" x14ac:dyDescent="0.15">
      <c r="A9" s="88"/>
      <c r="B9" s="88"/>
      <c r="C9" s="88"/>
      <c r="D9" s="88"/>
      <c r="E9" s="88"/>
      <c r="F9" s="88"/>
      <c r="G9" s="90"/>
      <c r="H9" s="90"/>
      <c r="I9" s="91"/>
    </row>
    <row r="10" spans="1:9" ht="12" x14ac:dyDescent="0.1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/>
      <c r="H10" s="30"/>
      <c r="I10" s="30">
        <v>7</v>
      </c>
    </row>
    <row r="11" spans="1:9" ht="17.25" customHeight="1" x14ac:dyDescent="0.15">
      <c r="A11" s="92" t="s">
        <v>33</v>
      </c>
      <c r="B11" s="92">
        <v>600</v>
      </c>
      <c r="C11" s="95">
        <v>60014</v>
      </c>
      <c r="D11" s="92">
        <v>4270</v>
      </c>
      <c r="E11" s="32" t="s">
        <v>34</v>
      </c>
      <c r="F11" s="33">
        <f>SUM(F12:F19)</f>
        <v>1109917</v>
      </c>
      <c r="G11" s="33">
        <f>SUM(G12:G19)</f>
        <v>0</v>
      </c>
      <c r="H11" s="34">
        <f>SUM(F11+G11)</f>
        <v>1109917</v>
      </c>
      <c r="I11" s="99" t="s">
        <v>35</v>
      </c>
    </row>
    <row r="12" spans="1:9" ht="18.75" customHeight="1" x14ac:dyDescent="0.15">
      <c r="A12" s="93"/>
      <c r="B12" s="93"/>
      <c r="C12" s="96"/>
      <c r="D12" s="93"/>
      <c r="E12" s="36" t="s">
        <v>36</v>
      </c>
      <c r="F12" s="37">
        <v>110208</v>
      </c>
      <c r="G12" s="38">
        <v>0</v>
      </c>
      <c r="H12" s="38">
        <f t="shared" ref="H12:H51" si="0">SUM(F12+G12)</f>
        <v>110208</v>
      </c>
      <c r="I12" s="100"/>
    </row>
    <row r="13" spans="1:9" ht="14.25" customHeight="1" x14ac:dyDescent="0.15">
      <c r="A13" s="93"/>
      <c r="B13" s="93"/>
      <c r="C13" s="96"/>
      <c r="D13" s="93"/>
      <c r="E13" s="36" t="s">
        <v>37</v>
      </c>
      <c r="F13" s="37">
        <v>107289</v>
      </c>
      <c r="G13" s="38">
        <v>0</v>
      </c>
      <c r="H13" s="38">
        <f t="shared" si="0"/>
        <v>107289</v>
      </c>
      <c r="I13" s="100"/>
    </row>
    <row r="14" spans="1:9" ht="18" customHeight="1" x14ac:dyDescent="0.15">
      <c r="A14" s="93"/>
      <c r="B14" s="93"/>
      <c r="C14" s="96"/>
      <c r="D14" s="93"/>
      <c r="E14" s="36" t="s">
        <v>38</v>
      </c>
      <c r="F14" s="37">
        <v>97327</v>
      </c>
      <c r="G14" s="38">
        <v>0</v>
      </c>
      <c r="H14" s="38">
        <f t="shared" si="0"/>
        <v>97327</v>
      </c>
      <c r="I14" s="100"/>
    </row>
    <row r="15" spans="1:9" ht="16.5" customHeight="1" x14ac:dyDescent="0.15">
      <c r="A15" s="93"/>
      <c r="B15" s="93"/>
      <c r="C15" s="96"/>
      <c r="D15" s="93"/>
      <c r="E15" s="36" t="s">
        <v>39</v>
      </c>
      <c r="F15" s="37">
        <v>115805</v>
      </c>
      <c r="G15" s="38">
        <v>0</v>
      </c>
      <c r="H15" s="38">
        <f t="shared" si="0"/>
        <v>115805</v>
      </c>
      <c r="I15" s="100"/>
    </row>
    <row r="16" spans="1:9" ht="17.25" customHeight="1" x14ac:dyDescent="0.15">
      <c r="A16" s="93"/>
      <c r="B16" s="93"/>
      <c r="C16" s="96"/>
      <c r="D16" s="93"/>
      <c r="E16" s="36" t="s">
        <v>40</v>
      </c>
      <c r="F16" s="37">
        <v>248693</v>
      </c>
      <c r="G16" s="38">
        <v>0</v>
      </c>
      <c r="H16" s="38">
        <f t="shared" si="0"/>
        <v>248693</v>
      </c>
      <c r="I16" s="100"/>
    </row>
    <row r="17" spans="1:9" ht="15.75" customHeight="1" x14ac:dyDescent="0.15">
      <c r="A17" s="93"/>
      <c r="B17" s="93"/>
      <c r="C17" s="96"/>
      <c r="D17" s="93"/>
      <c r="E17" s="36" t="s">
        <v>41</v>
      </c>
      <c r="F17" s="37">
        <v>112237</v>
      </c>
      <c r="G17" s="38">
        <v>0</v>
      </c>
      <c r="H17" s="38">
        <f t="shared" si="0"/>
        <v>112237</v>
      </c>
      <c r="I17" s="100"/>
    </row>
    <row r="18" spans="1:9" ht="18" customHeight="1" x14ac:dyDescent="0.15">
      <c r="A18" s="93"/>
      <c r="B18" s="93"/>
      <c r="C18" s="96"/>
      <c r="D18" s="93"/>
      <c r="E18" s="36" t="s">
        <v>42</v>
      </c>
      <c r="F18" s="37">
        <v>289358</v>
      </c>
      <c r="G18" s="38">
        <v>0</v>
      </c>
      <c r="H18" s="38">
        <f t="shared" si="0"/>
        <v>289358</v>
      </c>
      <c r="I18" s="100"/>
    </row>
    <row r="19" spans="1:9" ht="27" customHeight="1" x14ac:dyDescent="0.15">
      <c r="A19" s="93"/>
      <c r="B19" s="93"/>
      <c r="C19" s="96"/>
      <c r="D19" s="93"/>
      <c r="E19" s="36" t="s">
        <v>43</v>
      </c>
      <c r="F19" s="37">
        <v>29000</v>
      </c>
      <c r="G19" s="38">
        <v>0</v>
      </c>
      <c r="H19" s="38">
        <f t="shared" si="0"/>
        <v>29000</v>
      </c>
      <c r="I19" s="100"/>
    </row>
    <row r="20" spans="1:9" ht="19.5" customHeight="1" x14ac:dyDescent="0.15">
      <c r="A20" s="93"/>
      <c r="B20" s="93"/>
      <c r="C20" s="96"/>
      <c r="D20" s="93"/>
      <c r="E20" s="32" t="s">
        <v>44</v>
      </c>
      <c r="F20" s="33">
        <v>127816</v>
      </c>
      <c r="G20" s="34">
        <v>0</v>
      </c>
      <c r="H20" s="34">
        <f t="shared" si="0"/>
        <v>127816</v>
      </c>
      <c r="I20" s="100"/>
    </row>
    <row r="21" spans="1:9" ht="24.75" customHeight="1" x14ac:dyDescent="0.15">
      <c r="A21" s="93"/>
      <c r="B21" s="93"/>
      <c r="C21" s="96"/>
      <c r="D21" s="93"/>
      <c r="E21" s="32" t="s">
        <v>45</v>
      </c>
      <c r="F21" s="33">
        <v>13404</v>
      </c>
      <c r="G21" s="34">
        <v>0</v>
      </c>
      <c r="H21" s="34">
        <f t="shared" si="0"/>
        <v>13404</v>
      </c>
      <c r="I21" s="100"/>
    </row>
    <row r="22" spans="1:9" ht="15" customHeight="1" x14ac:dyDescent="0.15">
      <c r="A22" s="93"/>
      <c r="B22" s="93"/>
      <c r="C22" s="96"/>
      <c r="D22" s="93"/>
      <c r="E22" s="32" t="s">
        <v>46</v>
      </c>
      <c r="F22" s="33">
        <v>3080</v>
      </c>
      <c r="G22" s="34">
        <v>0</v>
      </c>
      <c r="H22" s="34">
        <f t="shared" si="0"/>
        <v>3080</v>
      </c>
      <c r="I22" s="100"/>
    </row>
    <row r="23" spans="1:9" ht="25.5" customHeight="1" x14ac:dyDescent="0.15">
      <c r="A23" s="93"/>
      <c r="B23" s="93"/>
      <c r="C23" s="96"/>
      <c r="D23" s="93"/>
      <c r="E23" s="32" t="s">
        <v>47</v>
      </c>
      <c r="F23" s="33">
        <v>20700</v>
      </c>
      <c r="G23" s="34">
        <v>0</v>
      </c>
      <c r="H23" s="34">
        <f t="shared" si="0"/>
        <v>20700</v>
      </c>
      <c r="I23" s="100"/>
    </row>
    <row r="24" spans="1:9" ht="18.75" customHeight="1" x14ac:dyDescent="0.15">
      <c r="A24" s="94"/>
      <c r="B24" s="94"/>
      <c r="C24" s="97"/>
      <c r="D24" s="98"/>
      <c r="E24" s="32" t="s">
        <v>48</v>
      </c>
      <c r="F24" s="33">
        <v>27070</v>
      </c>
      <c r="G24" s="34">
        <v>0</v>
      </c>
      <c r="H24" s="34">
        <f t="shared" si="0"/>
        <v>27070</v>
      </c>
      <c r="I24" s="100"/>
    </row>
    <row r="25" spans="1:9" ht="17.25" customHeight="1" x14ac:dyDescent="0.15">
      <c r="A25" s="40" t="s">
        <v>49</v>
      </c>
      <c r="B25" s="40">
        <v>600</v>
      </c>
      <c r="C25" s="41">
        <v>60016</v>
      </c>
      <c r="D25" s="42">
        <v>4270</v>
      </c>
      <c r="E25" s="43" t="s">
        <v>50</v>
      </c>
      <c r="F25" s="38">
        <v>0</v>
      </c>
      <c r="G25" s="38">
        <v>0</v>
      </c>
      <c r="H25" s="38">
        <f t="shared" si="0"/>
        <v>0</v>
      </c>
      <c r="I25" s="44" t="s">
        <v>51</v>
      </c>
    </row>
    <row r="26" spans="1:9" ht="24" customHeight="1" x14ac:dyDescent="0.15">
      <c r="A26" s="42" t="s">
        <v>52</v>
      </c>
      <c r="B26" s="42">
        <v>700</v>
      </c>
      <c r="C26" s="41">
        <v>70005</v>
      </c>
      <c r="D26" s="42">
        <v>4270</v>
      </c>
      <c r="E26" s="43" t="s">
        <v>53</v>
      </c>
      <c r="F26" s="38">
        <v>68880</v>
      </c>
      <c r="G26" s="38">
        <v>0</v>
      </c>
      <c r="H26" s="38">
        <f t="shared" si="0"/>
        <v>68880</v>
      </c>
      <c r="I26" s="45" t="s">
        <v>51</v>
      </c>
    </row>
    <row r="27" spans="1:9" ht="22.5" customHeight="1" x14ac:dyDescent="0.15">
      <c r="A27" s="39" t="s">
        <v>54</v>
      </c>
      <c r="B27" s="39">
        <v>710</v>
      </c>
      <c r="C27" s="39">
        <v>71012</v>
      </c>
      <c r="D27" s="39">
        <v>4270</v>
      </c>
      <c r="E27" s="36" t="s">
        <v>55</v>
      </c>
      <c r="F27" s="37">
        <v>10000</v>
      </c>
      <c r="G27" s="37">
        <v>0</v>
      </c>
      <c r="H27" s="38">
        <f t="shared" si="0"/>
        <v>10000</v>
      </c>
      <c r="I27" s="46" t="s">
        <v>56</v>
      </c>
    </row>
    <row r="28" spans="1:9" ht="21" customHeight="1" x14ac:dyDescent="0.15">
      <c r="A28" s="35"/>
      <c r="B28" s="35"/>
      <c r="C28" s="35">
        <v>71015</v>
      </c>
      <c r="D28" s="35">
        <v>4270</v>
      </c>
      <c r="E28" s="47" t="s">
        <v>55</v>
      </c>
      <c r="F28" s="48">
        <v>600</v>
      </c>
      <c r="G28" s="48"/>
      <c r="H28" s="38">
        <f t="shared" si="0"/>
        <v>600</v>
      </c>
      <c r="I28" s="49" t="s">
        <v>57</v>
      </c>
    </row>
    <row r="29" spans="1:9" x14ac:dyDescent="0.15">
      <c r="A29" s="105" t="s">
        <v>58</v>
      </c>
      <c r="B29" s="105">
        <v>750</v>
      </c>
      <c r="C29" s="105">
        <v>75020</v>
      </c>
      <c r="D29" s="105">
        <v>4270</v>
      </c>
      <c r="E29" s="106" t="s">
        <v>59</v>
      </c>
      <c r="F29" s="107">
        <v>41100</v>
      </c>
      <c r="G29" s="103">
        <v>0</v>
      </c>
      <c r="H29" s="115">
        <f t="shared" si="0"/>
        <v>41100</v>
      </c>
      <c r="I29" s="117" t="s">
        <v>51</v>
      </c>
    </row>
    <row r="30" spans="1:9" x14ac:dyDescent="0.15">
      <c r="A30" s="105"/>
      <c r="B30" s="105"/>
      <c r="C30" s="105"/>
      <c r="D30" s="105"/>
      <c r="E30" s="106"/>
      <c r="F30" s="107"/>
      <c r="G30" s="114"/>
      <c r="H30" s="116"/>
      <c r="I30" s="117"/>
    </row>
    <row r="31" spans="1:9" ht="17.25" customHeight="1" x14ac:dyDescent="0.15">
      <c r="A31" s="105"/>
      <c r="B31" s="105"/>
      <c r="C31" s="105"/>
      <c r="D31" s="105"/>
      <c r="E31" s="106"/>
      <c r="F31" s="107"/>
      <c r="G31" s="52"/>
      <c r="H31" s="38">
        <f t="shared" si="0"/>
        <v>0</v>
      </c>
      <c r="I31" s="117"/>
    </row>
    <row r="32" spans="1:9" ht="22.5" customHeight="1" x14ac:dyDescent="0.15">
      <c r="A32" s="50" t="s">
        <v>60</v>
      </c>
      <c r="B32" s="50">
        <v>754</v>
      </c>
      <c r="C32" s="50">
        <v>75411</v>
      </c>
      <c r="D32" s="50">
        <v>4270</v>
      </c>
      <c r="E32" s="51" t="s">
        <v>55</v>
      </c>
      <c r="F32" s="53">
        <v>28184</v>
      </c>
      <c r="G32" s="52">
        <v>0</v>
      </c>
      <c r="H32" s="38">
        <f t="shared" si="0"/>
        <v>28184</v>
      </c>
      <c r="I32" s="54" t="s">
        <v>61</v>
      </c>
    </row>
    <row r="33" spans="1:9" ht="19.5" customHeight="1" x14ac:dyDescent="0.15">
      <c r="A33" s="39"/>
      <c r="B33" s="39"/>
      <c r="C33" s="35">
        <v>75478</v>
      </c>
      <c r="D33" s="35">
        <v>4270</v>
      </c>
      <c r="E33" s="47" t="s">
        <v>55</v>
      </c>
      <c r="F33" s="48">
        <v>100</v>
      </c>
      <c r="G33" s="55"/>
      <c r="H33" s="38">
        <f t="shared" si="0"/>
        <v>100</v>
      </c>
      <c r="I33" s="56" t="s">
        <v>56</v>
      </c>
    </row>
    <row r="34" spans="1:9" ht="21" customHeight="1" x14ac:dyDescent="0.15">
      <c r="A34" s="42" t="s">
        <v>62</v>
      </c>
      <c r="B34" s="57">
        <v>801</v>
      </c>
      <c r="C34" s="50">
        <v>80102</v>
      </c>
      <c r="D34" s="50">
        <v>4270</v>
      </c>
      <c r="E34" s="51" t="s">
        <v>55</v>
      </c>
      <c r="F34" s="53">
        <v>12500</v>
      </c>
      <c r="G34" s="52">
        <v>0</v>
      </c>
      <c r="H34" s="38">
        <f t="shared" si="0"/>
        <v>12500</v>
      </c>
      <c r="I34" s="54" t="s">
        <v>63</v>
      </c>
    </row>
    <row r="35" spans="1:9" ht="19.5" customHeight="1" x14ac:dyDescent="0.15">
      <c r="A35" s="42"/>
      <c r="B35" s="57"/>
      <c r="C35" s="50">
        <v>80115</v>
      </c>
      <c r="D35" s="50">
        <v>4270</v>
      </c>
      <c r="E35" s="51" t="s">
        <v>55</v>
      </c>
      <c r="F35" s="53">
        <v>5000</v>
      </c>
      <c r="G35" s="52"/>
      <c r="H35" s="38">
        <f t="shared" si="0"/>
        <v>5000</v>
      </c>
      <c r="I35" s="54" t="s">
        <v>64</v>
      </c>
    </row>
    <row r="36" spans="1:9" ht="21" customHeight="1" x14ac:dyDescent="0.15">
      <c r="A36" s="31"/>
      <c r="B36" s="58"/>
      <c r="C36" s="59"/>
      <c r="D36" s="60">
        <v>4270</v>
      </c>
      <c r="E36" s="51" t="s">
        <v>55</v>
      </c>
      <c r="F36" s="61">
        <v>8479</v>
      </c>
      <c r="G36" s="62">
        <v>0</v>
      </c>
      <c r="H36" s="38">
        <f t="shared" si="0"/>
        <v>8479</v>
      </c>
      <c r="I36" s="63" t="s">
        <v>65</v>
      </c>
    </row>
    <row r="37" spans="1:9" x14ac:dyDescent="0.15">
      <c r="A37" s="92"/>
      <c r="B37" s="92"/>
      <c r="C37" s="118"/>
      <c r="D37" s="120">
        <v>4270</v>
      </c>
      <c r="E37" s="122" t="s">
        <v>55</v>
      </c>
      <c r="F37" s="101">
        <v>3000</v>
      </c>
      <c r="G37" s="103">
        <v>0</v>
      </c>
      <c r="H37" s="115">
        <f t="shared" si="0"/>
        <v>3000</v>
      </c>
      <c r="I37" s="128" t="s">
        <v>66</v>
      </c>
    </row>
    <row r="38" spans="1:9" x14ac:dyDescent="0.15">
      <c r="A38" s="93"/>
      <c r="B38" s="93"/>
      <c r="C38" s="119"/>
      <c r="D38" s="121"/>
      <c r="E38" s="123"/>
      <c r="F38" s="102"/>
      <c r="G38" s="104"/>
      <c r="H38" s="116"/>
      <c r="I38" s="129"/>
    </row>
    <row r="39" spans="1:9" ht="21" customHeight="1" x14ac:dyDescent="0.15">
      <c r="A39" s="42"/>
      <c r="B39" s="40"/>
      <c r="C39" s="64">
        <v>80120</v>
      </c>
      <c r="D39" s="50">
        <v>4270</v>
      </c>
      <c r="E39" s="51" t="s">
        <v>55</v>
      </c>
      <c r="F39" s="65">
        <v>3460</v>
      </c>
      <c r="G39" s="53">
        <v>0</v>
      </c>
      <c r="H39" s="66">
        <f t="shared" si="0"/>
        <v>3460</v>
      </c>
      <c r="I39" s="67" t="s">
        <v>67</v>
      </c>
    </row>
    <row r="40" spans="1:9" ht="22.5" customHeight="1" x14ac:dyDescent="0.15">
      <c r="A40" s="68" t="s">
        <v>68</v>
      </c>
      <c r="B40" s="50"/>
      <c r="C40" s="69">
        <v>80132</v>
      </c>
      <c r="D40" s="39">
        <v>4270</v>
      </c>
      <c r="E40" s="70" t="s">
        <v>69</v>
      </c>
      <c r="F40" s="37">
        <v>500</v>
      </c>
      <c r="G40" s="53">
        <v>0</v>
      </c>
      <c r="H40" s="66">
        <f t="shared" si="0"/>
        <v>500</v>
      </c>
      <c r="I40" s="54" t="s">
        <v>70</v>
      </c>
    </row>
    <row r="41" spans="1:9" ht="22.5" customHeight="1" x14ac:dyDescent="0.15">
      <c r="A41" s="42"/>
      <c r="B41" s="39"/>
      <c r="C41" s="42">
        <v>80140</v>
      </c>
      <c r="D41" s="42">
        <v>4270</v>
      </c>
      <c r="E41" s="70" t="s">
        <v>69</v>
      </c>
      <c r="F41" s="71">
        <v>33800</v>
      </c>
      <c r="G41" s="72"/>
      <c r="H41" s="66">
        <f t="shared" si="0"/>
        <v>33800</v>
      </c>
      <c r="I41" s="63" t="s">
        <v>65</v>
      </c>
    </row>
    <row r="42" spans="1:9" ht="22.5" customHeight="1" x14ac:dyDescent="0.15">
      <c r="A42" s="42"/>
      <c r="B42" s="42"/>
      <c r="C42" s="42">
        <v>80195</v>
      </c>
      <c r="D42" s="42">
        <v>4270</v>
      </c>
      <c r="E42" s="36" t="s">
        <v>55</v>
      </c>
      <c r="F42" s="38">
        <v>500</v>
      </c>
      <c r="G42" s="73"/>
      <c r="H42" s="38">
        <f t="shared" si="0"/>
        <v>500</v>
      </c>
      <c r="I42" s="46" t="s">
        <v>71</v>
      </c>
    </row>
    <row r="43" spans="1:9" ht="21" customHeight="1" x14ac:dyDescent="0.15">
      <c r="A43" s="31" t="s">
        <v>72</v>
      </c>
      <c r="B43" s="35">
        <v>852</v>
      </c>
      <c r="C43" s="35">
        <v>85202</v>
      </c>
      <c r="D43" s="35">
        <v>4270</v>
      </c>
      <c r="E43" s="47" t="s">
        <v>55</v>
      </c>
      <c r="F43" s="48">
        <v>28993</v>
      </c>
      <c r="G43" s="74">
        <v>0</v>
      </c>
      <c r="H43" s="75">
        <f t="shared" si="0"/>
        <v>28993</v>
      </c>
      <c r="I43" s="49" t="s">
        <v>73</v>
      </c>
    </row>
    <row r="44" spans="1:9" x14ac:dyDescent="0.15">
      <c r="A44" s="130"/>
      <c r="B44" s="133"/>
      <c r="C44" s="134">
        <v>85218</v>
      </c>
      <c r="D44" s="135">
        <v>4270</v>
      </c>
      <c r="E44" s="138" t="s">
        <v>55</v>
      </c>
      <c r="F44" s="141">
        <v>1985</v>
      </c>
      <c r="G44" s="108">
        <v>0</v>
      </c>
      <c r="H44" s="111">
        <f>SUM(F44+G44)</f>
        <v>1985</v>
      </c>
      <c r="I44" s="124" t="s">
        <v>74</v>
      </c>
    </row>
    <row r="45" spans="1:9" ht="6.75" customHeight="1" x14ac:dyDescent="0.15">
      <c r="A45" s="131"/>
      <c r="B45" s="98"/>
      <c r="C45" s="93"/>
      <c r="D45" s="136"/>
      <c r="E45" s="139"/>
      <c r="F45" s="142"/>
      <c r="G45" s="109"/>
      <c r="H45" s="112"/>
      <c r="I45" s="125"/>
    </row>
    <row r="46" spans="1:9" ht="6" customHeight="1" x14ac:dyDescent="0.15">
      <c r="A46" s="132"/>
      <c r="B46" s="94"/>
      <c r="C46" s="94"/>
      <c r="D46" s="137"/>
      <c r="E46" s="140"/>
      <c r="F46" s="143"/>
      <c r="G46" s="110"/>
      <c r="H46" s="113"/>
      <c r="I46" s="126"/>
    </row>
    <row r="47" spans="1:9" ht="17.25" customHeight="1" x14ac:dyDescent="0.15">
      <c r="A47" s="39" t="s">
        <v>75</v>
      </c>
      <c r="B47" s="39">
        <v>853</v>
      </c>
      <c r="C47" s="39">
        <v>85321</v>
      </c>
      <c r="D47" s="39">
        <v>4270</v>
      </c>
      <c r="E47" s="36" t="s">
        <v>55</v>
      </c>
      <c r="F47" s="37">
        <v>500</v>
      </c>
      <c r="G47" s="48"/>
      <c r="H47" s="73">
        <f t="shared" si="0"/>
        <v>500</v>
      </c>
      <c r="I47" s="63" t="s">
        <v>51</v>
      </c>
    </row>
    <row r="48" spans="1:9" ht="24.75" customHeight="1" x14ac:dyDescent="0.15">
      <c r="A48" s="42"/>
      <c r="B48" s="39"/>
      <c r="C48" s="39">
        <v>85324</v>
      </c>
      <c r="D48" s="35">
        <v>4270</v>
      </c>
      <c r="E48" s="36" t="s">
        <v>55</v>
      </c>
      <c r="F48" s="37">
        <v>1000</v>
      </c>
      <c r="G48" s="53">
        <v>0</v>
      </c>
      <c r="H48" s="66">
        <f t="shared" si="0"/>
        <v>1000</v>
      </c>
      <c r="I48" s="56" t="s">
        <v>74</v>
      </c>
    </row>
    <row r="49" spans="1:9" ht="18" customHeight="1" x14ac:dyDescent="0.15">
      <c r="A49" s="42"/>
      <c r="B49" s="39"/>
      <c r="C49" s="39">
        <v>85333</v>
      </c>
      <c r="D49" s="76">
        <v>4270</v>
      </c>
      <c r="E49" s="70" t="s">
        <v>69</v>
      </c>
      <c r="F49" s="37">
        <v>19000</v>
      </c>
      <c r="G49" s="53">
        <v>2000</v>
      </c>
      <c r="H49" s="66">
        <f t="shared" si="0"/>
        <v>21000</v>
      </c>
      <c r="I49" s="77" t="s">
        <v>76</v>
      </c>
    </row>
    <row r="50" spans="1:9" ht="24.75" customHeight="1" x14ac:dyDescent="0.15">
      <c r="A50" s="42" t="s">
        <v>77</v>
      </c>
      <c r="B50" s="39">
        <v>854</v>
      </c>
      <c r="C50" s="39">
        <v>85406</v>
      </c>
      <c r="D50" s="39">
        <v>4270</v>
      </c>
      <c r="E50" s="36" t="s">
        <v>55</v>
      </c>
      <c r="F50" s="37">
        <v>2594</v>
      </c>
      <c r="G50" s="53">
        <v>-500</v>
      </c>
      <c r="H50" s="66">
        <f t="shared" si="0"/>
        <v>2094</v>
      </c>
      <c r="I50" s="46" t="s">
        <v>78</v>
      </c>
    </row>
    <row r="51" spans="1:9" ht="24" customHeight="1" x14ac:dyDescent="0.15">
      <c r="A51" s="42" t="s">
        <v>79</v>
      </c>
      <c r="B51" s="39">
        <v>855</v>
      </c>
      <c r="C51" s="39">
        <v>85510</v>
      </c>
      <c r="D51" s="76">
        <v>4270</v>
      </c>
      <c r="E51" s="36" t="s">
        <v>80</v>
      </c>
      <c r="F51" s="37">
        <v>8400</v>
      </c>
      <c r="G51" s="48">
        <v>0</v>
      </c>
      <c r="H51" s="38">
        <f t="shared" si="0"/>
        <v>8400</v>
      </c>
      <c r="I51" s="77" t="s">
        <v>81</v>
      </c>
    </row>
    <row r="52" spans="1:9" ht="12.75" x14ac:dyDescent="0.15">
      <c r="A52" s="127" t="s">
        <v>82</v>
      </c>
      <c r="B52" s="127"/>
      <c r="C52" s="127"/>
      <c r="D52" s="127"/>
      <c r="E52" s="127"/>
      <c r="F52" s="78">
        <f>F11+F20+F21+F22+F23+F24+F25+F26+F27+F28+F29+F32+F33+F34+F35+F36+F37+F39+F40+F41+F42+F43+F44+F47+F48+F49+F50+F51</f>
        <v>1580562</v>
      </c>
      <c r="G52" s="78">
        <f>G11+G20+G21+G22+G23+G24+G25+G26+G27+G28+G29+G32+G33+G34+G35+G36+G37+G39+G40+G41+G42+G43+G44+G47+G48+G49+G50+G51</f>
        <v>1500</v>
      </c>
      <c r="H52" s="78">
        <f>H11+H20+H21+H22+H23+H24+H25+H26+H27+H28+H29+H32+H33+H34+H35+H36+H37+H39+H40+H41+H42+H43+H44+H47+H48+H49+H50+H51</f>
        <v>1582062</v>
      </c>
      <c r="I52" s="79" t="s">
        <v>83</v>
      </c>
    </row>
  </sheetData>
  <mergeCells count="44">
    <mergeCell ref="I44:I46"/>
    <mergeCell ref="A52:E52"/>
    <mergeCell ref="H37:H38"/>
    <mergeCell ref="I37:I38"/>
    <mergeCell ref="A44:A46"/>
    <mergeCell ref="B44:B46"/>
    <mergeCell ref="C44:C46"/>
    <mergeCell ref="D44:D46"/>
    <mergeCell ref="E44:E46"/>
    <mergeCell ref="F44:F46"/>
    <mergeCell ref="G44:G46"/>
    <mergeCell ref="H44:H46"/>
    <mergeCell ref="G29:G30"/>
    <mergeCell ref="H29:H30"/>
    <mergeCell ref="I29:I31"/>
    <mergeCell ref="A37:A38"/>
    <mergeCell ref="B37:B38"/>
    <mergeCell ref="C37:C38"/>
    <mergeCell ref="D37:D38"/>
    <mergeCell ref="E37:E38"/>
    <mergeCell ref="F37:F38"/>
    <mergeCell ref="G37:G38"/>
    <mergeCell ref="A29:A31"/>
    <mergeCell ref="B29:B31"/>
    <mergeCell ref="C29:C31"/>
    <mergeCell ref="D29:D31"/>
    <mergeCell ref="E29:E31"/>
    <mergeCell ref="F29:F31"/>
    <mergeCell ref="I7:I9"/>
    <mergeCell ref="A11:A24"/>
    <mergeCell ref="B11:B24"/>
    <mergeCell ref="C11:C24"/>
    <mergeCell ref="D11:D24"/>
    <mergeCell ref="I11:I24"/>
    <mergeCell ref="E3:I3"/>
    <mergeCell ref="A5:I5"/>
    <mergeCell ref="A7:A9"/>
    <mergeCell ref="B7:B9"/>
    <mergeCell ref="C7:C9"/>
    <mergeCell ref="D7:D9"/>
    <mergeCell ref="E7:E9"/>
    <mergeCell ref="F7:F9"/>
    <mergeCell ref="G7:G9"/>
    <mergeCell ref="H7:H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5" workbookViewId="0">
      <selection sqref="A1:H38"/>
    </sheetView>
  </sheetViews>
  <sheetFormatPr defaultRowHeight="12.75" x14ac:dyDescent="0.2"/>
  <cols>
    <col min="1" max="1" width="7.1640625" style="14" customWidth="1"/>
    <col min="2" max="2" width="9.83203125" style="14" customWidth="1"/>
    <col min="3" max="3" width="10.33203125" style="14" customWidth="1"/>
    <col min="4" max="4" width="63.6640625" style="14" customWidth="1"/>
    <col min="5" max="5" width="20.83203125" style="14" customWidth="1"/>
    <col min="6" max="6" width="24.6640625" style="14" customWidth="1"/>
    <col min="7" max="7" width="20.6640625" style="14" customWidth="1"/>
    <col min="8" max="8" width="7.6640625" style="14" hidden="1" customWidth="1"/>
    <col min="9" max="16384" width="9.33203125" style="14"/>
  </cols>
  <sheetData>
    <row r="1" spans="1:8" ht="46.5" customHeight="1" x14ac:dyDescent="0.2">
      <c r="A1" s="169" t="s">
        <v>187</v>
      </c>
      <c r="B1" s="169"/>
      <c r="C1" s="169"/>
      <c r="D1" s="169"/>
      <c r="E1" s="169"/>
      <c r="F1" s="169"/>
      <c r="G1" s="169"/>
      <c r="H1" s="169"/>
    </row>
    <row r="2" spans="1:8" ht="17.25" customHeight="1" x14ac:dyDescent="0.2">
      <c r="A2" s="183" t="s">
        <v>145</v>
      </c>
      <c r="B2" s="183"/>
      <c r="C2" s="183"/>
      <c r="D2" s="183"/>
      <c r="E2" s="183"/>
      <c r="F2" s="183"/>
      <c r="G2" s="183"/>
      <c r="H2" s="183"/>
    </row>
    <row r="3" spans="1:8" ht="23.25" customHeight="1" x14ac:dyDescent="0.2">
      <c r="A3" s="160"/>
      <c r="B3" s="160"/>
      <c r="C3" s="160"/>
      <c r="D3" s="160"/>
      <c r="E3" s="160"/>
      <c r="F3" s="160"/>
      <c r="G3" s="160"/>
      <c r="H3" s="160"/>
    </row>
    <row r="4" spans="1:8" ht="17.100000000000001" customHeight="1" x14ac:dyDescent="0.2">
      <c r="A4" s="172" t="s">
        <v>2</v>
      </c>
      <c r="B4" s="172" t="s">
        <v>3</v>
      </c>
      <c r="C4" s="172" t="s">
        <v>4</v>
      </c>
      <c r="D4" s="172" t="s">
        <v>5</v>
      </c>
      <c r="E4" s="172" t="s">
        <v>6</v>
      </c>
      <c r="F4" s="172" t="s">
        <v>7</v>
      </c>
      <c r="G4" s="172" t="s">
        <v>8</v>
      </c>
    </row>
    <row r="5" spans="1:8" ht="17.100000000000001" customHeight="1" x14ac:dyDescent="0.2">
      <c r="A5" s="82" t="s">
        <v>9</v>
      </c>
      <c r="B5" s="82"/>
      <c r="C5" s="82"/>
      <c r="D5" s="22" t="s">
        <v>10</v>
      </c>
      <c r="E5" s="83" t="s">
        <v>25</v>
      </c>
      <c r="F5" s="83" t="s">
        <v>86</v>
      </c>
      <c r="G5" s="83" t="s">
        <v>90</v>
      </c>
    </row>
    <row r="6" spans="1:8" ht="17.100000000000001" customHeight="1" x14ac:dyDescent="0.2">
      <c r="A6" s="15"/>
      <c r="B6" s="84" t="s">
        <v>11</v>
      </c>
      <c r="C6" s="24"/>
      <c r="D6" s="25" t="s">
        <v>12</v>
      </c>
      <c r="E6" s="85" t="s">
        <v>25</v>
      </c>
      <c r="F6" s="85" t="s">
        <v>86</v>
      </c>
      <c r="G6" s="85" t="s">
        <v>90</v>
      </c>
    </row>
    <row r="7" spans="1:8" ht="38.25" customHeight="1" x14ac:dyDescent="0.2">
      <c r="A7" s="16"/>
      <c r="B7" s="16"/>
      <c r="C7" s="17" t="s">
        <v>88</v>
      </c>
      <c r="D7" s="18" t="s">
        <v>89</v>
      </c>
      <c r="E7" s="19" t="s">
        <v>25</v>
      </c>
      <c r="F7" s="19" t="s">
        <v>86</v>
      </c>
      <c r="G7" s="19" t="s">
        <v>90</v>
      </c>
    </row>
    <row r="8" spans="1:8" ht="17.100000000000001" customHeight="1" x14ac:dyDescent="0.2">
      <c r="A8" s="82" t="s">
        <v>17</v>
      </c>
      <c r="B8" s="82"/>
      <c r="C8" s="82"/>
      <c r="D8" s="22" t="s">
        <v>18</v>
      </c>
      <c r="E8" s="83" t="s">
        <v>146</v>
      </c>
      <c r="F8" s="83" t="s">
        <v>103</v>
      </c>
      <c r="G8" s="83" t="s">
        <v>147</v>
      </c>
    </row>
    <row r="9" spans="1:8" ht="17.100000000000001" customHeight="1" x14ac:dyDescent="0.2">
      <c r="A9" s="15"/>
      <c r="B9" s="84" t="s">
        <v>105</v>
      </c>
      <c r="C9" s="24"/>
      <c r="D9" s="25" t="s">
        <v>106</v>
      </c>
      <c r="E9" s="85" t="s">
        <v>107</v>
      </c>
      <c r="F9" s="85" t="s">
        <v>103</v>
      </c>
      <c r="G9" s="85" t="s">
        <v>108</v>
      </c>
    </row>
    <row r="10" spans="1:8" ht="36.75" customHeight="1" x14ac:dyDescent="0.2">
      <c r="A10" s="16"/>
      <c r="B10" s="16"/>
      <c r="C10" s="17" t="s">
        <v>88</v>
      </c>
      <c r="D10" s="18" t="s">
        <v>89</v>
      </c>
      <c r="E10" s="19" t="s">
        <v>107</v>
      </c>
      <c r="F10" s="19" t="s">
        <v>103</v>
      </c>
      <c r="G10" s="19" t="s">
        <v>108</v>
      </c>
    </row>
    <row r="11" spans="1:8" ht="17.100000000000001" customHeight="1" x14ac:dyDescent="0.2">
      <c r="A11" s="82" t="s">
        <v>148</v>
      </c>
      <c r="B11" s="82"/>
      <c r="C11" s="82"/>
      <c r="D11" s="22" t="s">
        <v>149</v>
      </c>
      <c r="E11" s="83" t="s">
        <v>150</v>
      </c>
      <c r="F11" s="83" t="s">
        <v>94</v>
      </c>
      <c r="G11" s="83" t="s">
        <v>151</v>
      </c>
    </row>
    <row r="12" spans="1:8" ht="17.100000000000001" customHeight="1" x14ac:dyDescent="0.2">
      <c r="A12" s="15"/>
      <c r="B12" s="84" t="s">
        <v>152</v>
      </c>
      <c r="C12" s="24"/>
      <c r="D12" s="25" t="s">
        <v>153</v>
      </c>
      <c r="E12" s="85" t="s">
        <v>154</v>
      </c>
      <c r="F12" s="85" t="s">
        <v>94</v>
      </c>
      <c r="G12" s="85" t="s">
        <v>155</v>
      </c>
    </row>
    <row r="13" spans="1:8" ht="39" customHeight="1" x14ac:dyDescent="0.2">
      <c r="A13" s="16"/>
      <c r="B13" s="16"/>
      <c r="C13" s="17" t="s">
        <v>88</v>
      </c>
      <c r="D13" s="18" t="s">
        <v>89</v>
      </c>
      <c r="E13" s="19" t="s">
        <v>154</v>
      </c>
      <c r="F13" s="19" t="s">
        <v>94</v>
      </c>
      <c r="G13" s="19" t="s">
        <v>155</v>
      </c>
    </row>
    <row r="14" spans="1:8" ht="17.100000000000001" customHeight="1" x14ac:dyDescent="0.2">
      <c r="A14" s="82" t="s">
        <v>109</v>
      </c>
      <c r="B14" s="82"/>
      <c r="C14" s="82"/>
      <c r="D14" s="22" t="s">
        <v>110</v>
      </c>
      <c r="E14" s="83" t="s">
        <v>116</v>
      </c>
      <c r="F14" s="83" t="s">
        <v>112</v>
      </c>
      <c r="G14" s="83" t="s">
        <v>117</v>
      </c>
    </row>
    <row r="15" spans="1:8" ht="17.100000000000001" customHeight="1" x14ac:dyDescent="0.2">
      <c r="A15" s="15"/>
      <c r="B15" s="84" t="s">
        <v>114</v>
      </c>
      <c r="C15" s="24"/>
      <c r="D15" s="25" t="s">
        <v>115</v>
      </c>
      <c r="E15" s="85" t="s">
        <v>116</v>
      </c>
      <c r="F15" s="85" t="s">
        <v>112</v>
      </c>
      <c r="G15" s="85" t="s">
        <v>117</v>
      </c>
    </row>
    <row r="16" spans="1:8" ht="40.5" customHeight="1" x14ac:dyDescent="0.2">
      <c r="A16" s="16"/>
      <c r="B16" s="16"/>
      <c r="C16" s="17" t="s">
        <v>88</v>
      </c>
      <c r="D16" s="18" t="s">
        <v>89</v>
      </c>
      <c r="E16" s="19" t="s">
        <v>116</v>
      </c>
      <c r="F16" s="19" t="s">
        <v>112</v>
      </c>
      <c r="G16" s="19" t="s">
        <v>117</v>
      </c>
    </row>
    <row r="17" spans="1:8" ht="17.100000000000001" customHeight="1" x14ac:dyDescent="0.2">
      <c r="A17" s="173" t="s">
        <v>23</v>
      </c>
      <c r="B17" s="173"/>
      <c r="C17" s="173"/>
      <c r="D17" s="173"/>
      <c r="E17" s="185" t="s">
        <v>156</v>
      </c>
      <c r="F17" s="185" t="s">
        <v>119</v>
      </c>
      <c r="G17" s="185" t="s">
        <v>157</v>
      </c>
    </row>
    <row r="18" spans="1:8" ht="26.25" customHeight="1" x14ac:dyDescent="0.2"/>
    <row r="19" spans="1:8" ht="12.75" customHeight="1" x14ac:dyDescent="0.2">
      <c r="A19" s="184" t="s">
        <v>158</v>
      </c>
      <c r="B19" s="184"/>
      <c r="C19" s="184"/>
      <c r="D19" s="184"/>
      <c r="E19" s="184"/>
      <c r="F19" s="184"/>
      <c r="G19" s="184"/>
      <c r="H19" s="184"/>
    </row>
    <row r="20" spans="1:8" x14ac:dyDescent="0.2">
      <c r="A20" s="175"/>
      <c r="B20" s="175"/>
      <c r="C20" s="175"/>
      <c r="D20" s="175"/>
      <c r="E20" s="175"/>
      <c r="F20" s="175"/>
      <c r="G20" s="175"/>
      <c r="H20" s="175"/>
    </row>
    <row r="21" spans="1:8" x14ac:dyDescent="0.2">
      <c r="A21" s="176" t="s">
        <v>2</v>
      </c>
      <c r="B21" s="176" t="s">
        <v>3</v>
      </c>
      <c r="C21" s="176" t="s">
        <v>4</v>
      </c>
      <c r="D21" s="176" t="s">
        <v>5</v>
      </c>
      <c r="E21" s="176" t="s">
        <v>6</v>
      </c>
      <c r="F21" s="176" t="s">
        <v>7</v>
      </c>
      <c r="G21" s="176" t="s">
        <v>8</v>
      </c>
      <c r="H21" s="174"/>
    </row>
    <row r="22" spans="1:8" x14ac:dyDescent="0.2">
      <c r="A22" s="187" t="s">
        <v>9</v>
      </c>
      <c r="B22" s="187"/>
      <c r="C22" s="187"/>
      <c r="D22" s="188" t="s">
        <v>10</v>
      </c>
      <c r="E22" s="189" t="s">
        <v>25</v>
      </c>
      <c r="F22" s="189" t="s">
        <v>86</v>
      </c>
      <c r="G22" s="189" t="s">
        <v>90</v>
      </c>
      <c r="H22" s="174"/>
    </row>
    <row r="23" spans="1:8" ht="15" x14ac:dyDescent="0.2">
      <c r="A23" s="177"/>
      <c r="B23" s="190" t="s">
        <v>11</v>
      </c>
      <c r="C23" s="191"/>
      <c r="D23" s="192" t="s">
        <v>12</v>
      </c>
      <c r="E23" s="193" t="s">
        <v>25</v>
      </c>
      <c r="F23" s="193" t="s">
        <v>86</v>
      </c>
      <c r="G23" s="193" t="s">
        <v>90</v>
      </c>
      <c r="H23" s="174"/>
    </row>
    <row r="24" spans="1:8" x14ac:dyDescent="0.2">
      <c r="A24" s="178"/>
      <c r="B24" s="178"/>
      <c r="C24" s="179" t="s">
        <v>122</v>
      </c>
      <c r="D24" s="180" t="s">
        <v>123</v>
      </c>
      <c r="E24" s="181" t="s">
        <v>159</v>
      </c>
      <c r="F24" s="181" t="s">
        <v>160</v>
      </c>
      <c r="G24" s="181" t="s">
        <v>161</v>
      </c>
      <c r="H24" s="174"/>
    </row>
    <row r="25" spans="1:8" x14ac:dyDescent="0.2">
      <c r="A25" s="178"/>
      <c r="B25" s="178"/>
      <c r="C25" s="179" t="s">
        <v>124</v>
      </c>
      <c r="D25" s="180" t="s">
        <v>125</v>
      </c>
      <c r="E25" s="181" t="s">
        <v>162</v>
      </c>
      <c r="F25" s="181" t="s">
        <v>163</v>
      </c>
      <c r="G25" s="181" t="s">
        <v>164</v>
      </c>
      <c r="H25" s="174"/>
    </row>
    <row r="26" spans="1:8" ht="22.5" x14ac:dyDescent="0.2">
      <c r="A26" s="178"/>
      <c r="B26" s="178"/>
      <c r="C26" s="179" t="s">
        <v>126</v>
      </c>
      <c r="D26" s="180" t="s">
        <v>127</v>
      </c>
      <c r="E26" s="181" t="s">
        <v>165</v>
      </c>
      <c r="F26" s="181" t="s">
        <v>166</v>
      </c>
      <c r="G26" s="181" t="s">
        <v>167</v>
      </c>
      <c r="H26" s="174"/>
    </row>
    <row r="27" spans="1:8" x14ac:dyDescent="0.2">
      <c r="A27" s="187" t="s">
        <v>91</v>
      </c>
      <c r="B27" s="187"/>
      <c r="C27" s="187"/>
      <c r="D27" s="188" t="s">
        <v>92</v>
      </c>
      <c r="E27" s="189" t="s">
        <v>168</v>
      </c>
      <c r="F27" s="189" t="s">
        <v>94</v>
      </c>
      <c r="G27" s="189" t="s">
        <v>169</v>
      </c>
      <c r="H27" s="174"/>
    </row>
    <row r="28" spans="1:8" ht="15" x14ac:dyDescent="0.2">
      <c r="A28" s="177"/>
      <c r="B28" s="190" t="s">
        <v>96</v>
      </c>
      <c r="C28" s="191"/>
      <c r="D28" s="192" t="s">
        <v>97</v>
      </c>
      <c r="E28" s="193" t="s">
        <v>100</v>
      </c>
      <c r="F28" s="193" t="s">
        <v>94</v>
      </c>
      <c r="G28" s="193" t="s">
        <v>101</v>
      </c>
      <c r="H28" s="174"/>
    </row>
    <row r="29" spans="1:8" x14ac:dyDescent="0.2">
      <c r="A29" s="178"/>
      <c r="B29" s="178"/>
      <c r="C29" s="179" t="s">
        <v>122</v>
      </c>
      <c r="D29" s="180" t="s">
        <v>123</v>
      </c>
      <c r="E29" s="181" t="s">
        <v>170</v>
      </c>
      <c r="F29" s="181" t="s">
        <v>171</v>
      </c>
      <c r="G29" s="181" t="s">
        <v>172</v>
      </c>
      <c r="H29" s="174"/>
    </row>
    <row r="30" spans="1:8" x14ac:dyDescent="0.2">
      <c r="A30" s="178"/>
      <c r="B30" s="178"/>
      <c r="C30" s="179" t="s">
        <v>124</v>
      </c>
      <c r="D30" s="180" t="s">
        <v>125</v>
      </c>
      <c r="E30" s="181" t="s">
        <v>173</v>
      </c>
      <c r="F30" s="181" t="s">
        <v>174</v>
      </c>
      <c r="G30" s="181" t="s">
        <v>175</v>
      </c>
      <c r="H30" s="174"/>
    </row>
    <row r="31" spans="1:8" ht="22.5" x14ac:dyDescent="0.2">
      <c r="A31" s="178"/>
      <c r="B31" s="178"/>
      <c r="C31" s="179" t="s">
        <v>126</v>
      </c>
      <c r="D31" s="180" t="s">
        <v>127</v>
      </c>
      <c r="E31" s="181" t="s">
        <v>176</v>
      </c>
      <c r="F31" s="181" t="s">
        <v>177</v>
      </c>
      <c r="G31" s="181" t="s">
        <v>178</v>
      </c>
      <c r="H31" s="174"/>
    </row>
    <row r="32" spans="1:8" ht="15" customHeight="1" x14ac:dyDescent="0.2">
      <c r="A32" s="187" t="s">
        <v>17</v>
      </c>
      <c r="B32" s="187"/>
      <c r="C32" s="187"/>
      <c r="D32" s="188" t="s">
        <v>18</v>
      </c>
      <c r="E32" s="189" t="s">
        <v>146</v>
      </c>
      <c r="F32" s="189" t="s">
        <v>103</v>
      </c>
      <c r="G32" s="189" t="s">
        <v>147</v>
      </c>
      <c r="H32" s="174"/>
    </row>
    <row r="33" spans="1:8" ht="15" x14ac:dyDescent="0.2">
      <c r="A33" s="177"/>
      <c r="B33" s="190" t="s">
        <v>105</v>
      </c>
      <c r="C33" s="191"/>
      <c r="D33" s="192" t="s">
        <v>106</v>
      </c>
      <c r="E33" s="193" t="s">
        <v>107</v>
      </c>
      <c r="F33" s="193" t="s">
        <v>103</v>
      </c>
      <c r="G33" s="193" t="s">
        <v>108</v>
      </c>
      <c r="H33" s="174"/>
    </row>
    <row r="34" spans="1:8" x14ac:dyDescent="0.2">
      <c r="A34" s="178"/>
      <c r="B34" s="178"/>
      <c r="C34" s="179" t="s">
        <v>122</v>
      </c>
      <c r="D34" s="180" t="s">
        <v>123</v>
      </c>
      <c r="E34" s="181" t="s">
        <v>179</v>
      </c>
      <c r="F34" s="181" t="s">
        <v>103</v>
      </c>
      <c r="G34" s="181" t="s">
        <v>180</v>
      </c>
      <c r="H34" s="174"/>
    </row>
    <row r="35" spans="1:8" x14ac:dyDescent="0.2">
      <c r="A35" s="187" t="s">
        <v>109</v>
      </c>
      <c r="B35" s="187"/>
      <c r="C35" s="187"/>
      <c r="D35" s="188" t="s">
        <v>110</v>
      </c>
      <c r="E35" s="189" t="s">
        <v>116</v>
      </c>
      <c r="F35" s="189" t="s">
        <v>112</v>
      </c>
      <c r="G35" s="189" t="s">
        <v>117</v>
      </c>
      <c r="H35" s="174"/>
    </row>
    <row r="36" spans="1:8" ht="15" x14ac:dyDescent="0.2">
      <c r="A36" s="177"/>
      <c r="B36" s="190" t="s">
        <v>114</v>
      </c>
      <c r="C36" s="191"/>
      <c r="D36" s="192" t="s">
        <v>115</v>
      </c>
      <c r="E36" s="193" t="s">
        <v>116</v>
      </c>
      <c r="F36" s="193" t="s">
        <v>112</v>
      </c>
      <c r="G36" s="193" t="s">
        <v>117</v>
      </c>
      <c r="H36" s="174"/>
    </row>
    <row r="37" spans="1:8" x14ac:dyDescent="0.2">
      <c r="A37" s="178"/>
      <c r="B37" s="178"/>
      <c r="C37" s="179" t="s">
        <v>122</v>
      </c>
      <c r="D37" s="180" t="s">
        <v>123</v>
      </c>
      <c r="E37" s="181" t="s">
        <v>181</v>
      </c>
      <c r="F37" s="181" t="s">
        <v>112</v>
      </c>
      <c r="G37" s="181" t="s">
        <v>182</v>
      </c>
      <c r="H37" s="174"/>
    </row>
    <row r="38" spans="1:8" x14ac:dyDescent="0.2">
      <c r="A38" s="182" t="s">
        <v>23</v>
      </c>
      <c r="B38" s="182"/>
      <c r="C38" s="182"/>
      <c r="D38" s="182"/>
      <c r="E38" s="186" t="s">
        <v>183</v>
      </c>
      <c r="F38" s="186" t="s">
        <v>119</v>
      </c>
      <c r="G38" s="186" t="s">
        <v>184</v>
      </c>
      <c r="H38" s="174"/>
    </row>
  </sheetData>
  <mergeCells count="7">
    <mergeCell ref="A20:H20"/>
    <mergeCell ref="A38:D38"/>
    <mergeCell ref="A1:H1"/>
    <mergeCell ref="A2:H2"/>
    <mergeCell ref="A3:H3"/>
    <mergeCell ref="A17:D17"/>
    <mergeCell ref="A19:H19"/>
  </mergeCells>
  <pageMargins left="0.75" right="0.75" top="1" bottom="1" header="0.5" footer="0.5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I34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24" customHeight="1" x14ac:dyDescent="0.15">
      <c r="A1" s="154" t="s">
        <v>186</v>
      </c>
      <c r="B1" s="155"/>
      <c r="C1" s="155"/>
      <c r="D1" s="155"/>
      <c r="E1" s="155"/>
      <c r="F1" s="155"/>
      <c r="G1" s="155"/>
      <c r="H1" s="155"/>
      <c r="I1" s="155"/>
    </row>
    <row r="2" spans="1:9" ht="25.5" customHeight="1" x14ac:dyDescent="0.15">
      <c r="A2" s="156" t="s">
        <v>1</v>
      </c>
      <c r="B2" s="156"/>
      <c r="C2" s="156"/>
      <c r="D2" s="156"/>
      <c r="E2" s="156"/>
      <c r="F2" s="156"/>
      <c r="G2" s="156"/>
      <c r="H2" s="156"/>
      <c r="I2" s="156"/>
    </row>
    <row r="3" spans="1:9" ht="13.7" customHeight="1" x14ac:dyDescent="0.15">
      <c r="A3" s="13" t="s">
        <v>2</v>
      </c>
      <c r="B3" s="157" t="s">
        <v>3</v>
      </c>
      <c r="C3" s="157"/>
      <c r="D3" s="13" t="s">
        <v>4</v>
      </c>
      <c r="E3" s="13" t="s">
        <v>5</v>
      </c>
      <c r="F3" s="13" t="s">
        <v>6</v>
      </c>
      <c r="G3" s="157" t="s">
        <v>7</v>
      </c>
      <c r="H3" s="157"/>
      <c r="I3" s="13" t="s">
        <v>8</v>
      </c>
    </row>
    <row r="4" spans="1:9" ht="12.75" customHeight="1" x14ac:dyDescent="0.15">
      <c r="A4" s="1" t="s">
        <v>9</v>
      </c>
      <c r="B4" s="152" t="s">
        <v>0</v>
      </c>
      <c r="C4" s="152"/>
      <c r="D4" s="2" t="s">
        <v>0</v>
      </c>
      <c r="E4" s="3" t="s">
        <v>10</v>
      </c>
      <c r="F4" s="12">
        <v>1318967.69</v>
      </c>
      <c r="G4" s="153">
        <v>33121.279999999999</v>
      </c>
      <c r="H4" s="153"/>
      <c r="I4" s="12">
        <v>1352088.97</v>
      </c>
    </row>
    <row r="5" spans="1:9" ht="12.2" customHeight="1" x14ac:dyDescent="0.15">
      <c r="A5" s="4" t="s">
        <v>0</v>
      </c>
      <c r="B5" s="148" t="s">
        <v>11</v>
      </c>
      <c r="C5" s="148"/>
      <c r="D5" s="5" t="s">
        <v>0</v>
      </c>
      <c r="E5" s="6" t="s">
        <v>12</v>
      </c>
      <c r="F5" s="10">
        <v>1318967.69</v>
      </c>
      <c r="G5" s="149">
        <v>33121.279999999999</v>
      </c>
      <c r="H5" s="149"/>
      <c r="I5" s="10">
        <v>1352088.97</v>
      </c>
    </row>
    <row r="6" spans="1:9" ht="12.2" customHeight="1" x14ac:dyDescent="0.15">
      <c r="A6" s="7" t="s">
        <v>0</v>
      </c>
      <c r="B6" s="150" t="s">
        <v>0</v>
      </c>
      <c r="C6" s="150"/>
      <c r="D6" s="8" t="s">
        <v>122</v>
      </c>
      <c r="E6" s="9" t="s">
        <v>123</v>
      </c>
      <c r="F6" s="11">
        <v>254483</v>
      </c>
      <c r="G6" s="151">
        <v>27679.49</v>
      </c>
      <c r="H6" s="151"/>
      <c r="I6" s="11">
        <v>282162.49</v>
      </c>
    </row>
    <row r="7" spans="1:9" ht="12.2" customHeight="1" x14ac:dyDescent="0.15">
      <c r="A7" s="7" t="s">
        <v>0</v>
      </c>
      <c r="B7" s="150" t="s">
        <v>0</v>
      </c>
      <c r="C7" s="150"/>
      <c r="D7" s="8" t="s">
        <v>124</v>
      </c>
      <c r="E7" s="9" t="s">
        <v>125</v>
      </c>
      <c r="F7" s="11">
        <v>53069</v>
      </c>
      <c r="G7" s="151">
        <v>4763.6400000000003</v>
      </c>
      <c r="H7" s="151"/>
      <c r="I7" s="11">
        <v>57832.639999999999</v>
      </c>
    </row>
    <row r="8" spans="1:9" ht="21.6" customHeight="1" x14ac:dyDescent="0.15">
      <c r="A8" s="7" t="s">
        <v>0</v>
      </c>
      <c r="B8" s="150" t="s">
        <v>0</v>
      </c>
      <c r="C8" s="150"/>
      <c r="D8" s="8" t="s">
        <v>126</v>
      </c>
      <c r="E8" s="9" t="s">
        <v>127</v>
      </c>
      <c r="F8" s="11">
        <v>6328</v>
      </c>
      <c r="G8" s="151">
        <v>678.15</v>
      </c>
      <c r="H8" s="151"/>
      <c r="I8" s="11">
        <v>7006.15</v>
      </c>
    </row>
    <row r="9" spans="1:9" ht="12.2" customHeight="1" x14ac:dyDescent="0.15">
      <c r="A9" s="1" t="s">
        <v>91</v>
      </c>
      <c r="B9" s="152" t="s">
        <v>0</v>
      </c>
      <c r="C9" s="152"/>
      <c r="D9" s="2" t="s">
        <v>0</v>
      </c>
      <c r="E9" s="3" t="s">
        <v>92</v>
      </c>
      <c r="F9" s="12">
        <v>1329264.6200000001</v>
      </c>
      <c r="G9" s="153">
        <v>23433</v>
      </c>
      <c r="H9" s="153"/>
      <c r="I9" s="12">
        <v>1352697.62</v>
      </c>
    </row>
    <row r="10" spans="1:9" ht="12.2" customHeight="1" x14ac:dyDescent="0.15">
      <c r="A10" s="4" t="s">
        <v>0</v>
      </c>
      <c r="B10" s="148" t="s">
        <v>96</v>
      </c>
      <c r="C10" s="148"/>
      <c r="D10" s="5" t="s">
        <v>0</v>
      </c>
      <c r="E10" s="6" t="s">
        <v>97</v>
      </c>
      <c r="F10" s="10">
        <v>908318.62</v>
      </c>
      <c r="G10" s="149">
        <v>23433</v>
      </c>
      <c r="H10" s="149"/>
      <c r="I10" s="10">
        <v>931751.62</v>
      </c>
    </row>
    <row r="11" spans="1:9" ht="12.2" customHeight="1" x14ac:dyDescent="0.15">
      <c r="A11" s="7" t="s">
        <v>0</v>
      </c>
      <c r="B11" s="150" t="s">
        <v>0</v>
      </c>
      <c r="C11" s="150"/>
      <c r="D11" s="8" t="s">
        <v>122</v>
      </c>
      <c r="E11" s="9" t="s">
        <v>123</v>
      </c>
      <c r="F11" s="11">
        <v>554889</v>
      </c>
      <c r="G11" s="151">
        <v>19583</v>
      </c>
      <c r="H11" s="151"/>
      <c r="I11" s="11">
        <v>574472</v>
      </c>
    </row>
    <row r="12" spans="1:9" ht="12.2" customHeight="1" x14ac:dyDescent="0.15">
      <c r="A12" s="7" t="s">
        <v>0</v>
      </c>
      <c r="B12" s="150" t="s">
        <v>0</v>
      </c>
      <c r="C12" s="150"/>
      <c r="D12" s="8" t="s">
        <v>124</v>
      </c>
      <c r="E12" s="9" t="s">
        <v>125</v>
      </c>
      <c r="F12" s="11">
        <v>102412</v>
      </c>
      <c r="G12" s="151">
        <v>3370</v>
      </c>
      <c r="H12" s="151"/>
      <c r="I12" s="11">
        <v>105782</v>
      </c>
    </row>
    <row r="13" spans="1:9" ht="21.6" customHeight="1" x14ac:dyDescent="0.15">
      <c r="A13" s="7" t="s">
        <v>0</v>
      </c>
      <c r="B13" s="150" t="s">
        <v>0</v>
      </c>
      <c r="C13" s="150"/>
      <c r="D13" s="8" t="s">
        <v>126</v>
      </c>
      <c r="E13" s="9" t="s">
        <v>127</v>
      </c>
      <c r="F13" s="11">
        <v>11915</v>
      </c>
      <c r="G13" s="151">
        <v>480</v>
      </c>
      <c r="H13" s="151"/>
      <c r="I13" s="11">
        <v>12395</v>
      </c>
    </row>
    <row r="14" spans="1:9" ht="12.2" customHeight="1" x14ac:dyDescent="0.15">
      <c r="A14" s="1" t="s">
        <v>17</v>
      </c>
      <c r="B14" s="152" t="s">
        <v>0</v>
      </c>
      <c r="C14" s="152"/>
      <c r="D14" s="2" t="s">
        <v>0</v>
      </c>
      <c r="E14" s="3" t="s">
        <v>18</v>
      </c>
      <c r="F14" s="12">
        <v>9981661.2400000002</v>
      </c>
      <c r="G14" s="153">
        <v>1731</v>
      </c>
      <c r="H14" s="153"/>
      <c r="I14" s="12">
        <v>9983392.2400000002</v>
      </c>
    </row>
    <row r="15" spans="1:9" ht="12.2" customHeight="1" x14ac:dyDescent="0.15">
      <c r="A15" s="4" t="s">
        <v>0</v>
      </c>
      <c r="B15" s="148" t="s">
        <v>105</v>
      </c>
      <c r="C15" s="148"/>
      <c r="D15" s="5" t="s">
        <v>0</v>
      </c>
      <c r="E15" s="6" t="s">
        <v>106</v>
      </c>
      <c r="F15" s="10">
        <v>505772.16</v>
      </c>
      <c r="G15" s="149">
        <v>1731</v>
      </c>
      <c r="H15" s="149"/>
      <c r="I15" s="10">
        <v>507503.16</v>
      </c>
    </row>
    <row r="16" spans="1:9" ht="12.2" customHeight="1" x14ac:dyDescent="0.15">
      <c r="A16" s="7" t="s">
        <v>0</v>
      </c>
      <c r="B16" s="150" t="s">
        <v>0</v>
      </c>
      <c r="C16" s="150"/>
      <c r="D16" s="8" t="s">
        <v>122</v>
      </c>
      <c r="E16" s="9" t="s">
        <v>123</v>
      </c>
      <c r="F16" s="11">
        <v>392383</v>
      </c>
      <c r="G16" s="151">
        <v>1731</v>
      </c>
      <c r="H16" s="151"/>
      <c r="I16" s="11">
        <v>394114</v>
      </c>
    </row>
    <row r="17" spans="1:9" ht="12.2" customHeight="1" x14ac:dyDescent="0.15">
      <c r="A17" s="1" t="s">
        <v>109</v>
      </c>
      <c r="B17" s="152" t="s">
        <v>0</v>
      </c>
      <c r="C17" s="152"/>
      <c r="D17" s="2" t="s">
        <v>0</v>
      </c>
      <c r="E17" s="3" t="s">
        <v>110</v>
      </c>
      <c r="F17" s="12">
        <v>3422382.13</v>
      </c>
      <c r="G17" s="153">
        <v>2300</v>
      </c>
      <c r="H17" s="153"/>
      <c r="I17" s="12">
        <v>3424682.13</v>
      </c>
    </row>
    <row r="18" spans="1:9" ht="12.2" customHeight="1" x14ac:dyDescent="0.15">
      <c r="A18" s="4" t="s">
        <v>0</v>
      </c>
      <c r="B18" s="148" t="s">
        <v>114</v>
      </c>
      <c r="C18" s="148"/>
      <c r="D18" s="5" t="s">
        <v>0</v>
      </c>
      <c r="E18" s="6" t="s">
        <v>115</v>
      </c>
      <c r="F18" s="10">
        <v>565932.13</v>
      </c>
      <c r="G18" s="149">
        <v>2300</v>
      </c>
      <c r="H18" s="149"/>
      <c r="I18" s="10">
        <v>568232.13</v>
      </c>
    </row>
    <row r="19" spans="1:9" ht="12.2" customHeight="1" x14ac:dyDescent="0.15">
      <c r="A19" s="7" t="s">
        <v>0</v>
      </c>
      <c r="B19" s="150" t="s">
        <v>0</v>
      </c>
      <c r="C19" s="150"/>
      <c r="D19" s="8" t="s">
        <v>124</v>
      </c>
      <c r="E19" s="9" t="s">
        <v>125</v>
      </c>
      <c r="F19" s="11">
        <v>49558</v>
      </c>
      <c r="G19" s="151">
        <v>2300</v>
      </c>
      <c r="H19" s="151"/>
      <c r="I19" s="11">
        <v>51858</v>
      </c>
    </row>
    <row r="20" spans="1:9" ht="12.2" customHeight="1" x14ac:dyDescent="0.15">
      <c r="A20" s="4" t="s">
        <v>0</v>
      </c>
      <c r="B20" s="148" t="s">
        <v>128</v>
      </c>
      <c r="C20" s="148"/>
      <c r="D20" s="5" t="s">
        <v>0</v>
      </c>
      <c r="E20" s="6" t="s">
        <v>129</v>
      </c>
      <c r="F20" s="10">
        <v>2765719</v>
      </c>
      <c r="G20" s="149">
        <v>0</v>
      </c>
      <c r="H20" s="149"/>
      <c r="I20" s="10">
        <v>2765719</v>
      </c>
    </row>
    <row r="21" spans="1:9" ht="12.2" customHeight="1" x14ac:dyDescent="0.15">
      <c r="A21" s="7" t="s">
        <v>0</v>
      </c>
      <c r="B21" s="150" t="s">
        <v>0</v>
      </c>
      <c r="C21" s="150"/>
      <c r="D21" s="8" t="s">
        <v>21</v>
      </c>
      <c r="E21" s="9" t="s">
        <v>22</v>
      </c>
      <c r="F21" s="11">
        <v>21868</v>
      </c>
      <c r="G21" s="151">
        <v>2000</v>
      </c>
      <c r="H21" s="151"/>
      <c r="I21" s="11">
        <v>23868</v>
      </c>
    </row>
    <row r="22" spans="1:9" ht="12.2" customHeight="1" x14ac:dyDescent="0.15">
      <c r="A22" s="7" t="s">
        <v>0</v>
      </c>
      <c r="B22" s="150" t="s">
        <v>0</v>
      </c>
      <c r="C22" s="150"/>
      <c r="D22" s="8" t="s">
        <v>15</v>
      </c>
      <c r="E22" s="9" t="s">
        <v>16</v>
      </c>
      <c r="F22" s="11">
        <v>44854</v>
      </c>
      <c r="G22" s="151">
        <v>-2000</v>
      </c>
      <c r="H22" s="151"/>
      <c r="I22" s="11">
        <v>42854</v>
      </c>
    </row>
    <row r="23" spans="1:9" ht="12.2" customHeight="1" x14ac:dyDescent="0.15">
      <c r="A23" s="1" t="s">
        <v>130</v>
      </c>
      <c r="B23" s="152" t="s">
        <v>0</v>
      </c>
      <c r="C23" s="152"/>
      <c r="D23" s="2" t="s">
        <v>0</v>
      </c>
      <c r="E23" s="3" t="s">
        <v>131</v>
      </c>
      <c r="F23" s="12">
        <v>2027083</v>
      </c>
      <c r="G23" s="153">
        <v>0</v>
      </c>
      <c r="H23" s="153"/>
      <c r="I23" s="12">
        <v>2027083</v>
      </c>
    </row>
    <row r="24" spans="1:9" ht="21.6" customHeight="1" x14ac:dyDescent="0.15">
      <c r="A24" s="4" t="s">
        <v>0</v>
      </c>
      <c r="B24" s="148" t="s">
        <v>132</v>
      </c>
      <c r="C24" s="148"/>
      <c r="D24" s="5" t="s">
        <v>0</v>
      </c>
      <c r="E24" s="6" t="s">
        <v>133</v>
      </c>
      <c r="F24" s="10">
        <v>1526701</v>
      </c>
      <c r="G24" s="149">
        <v>3174</v>
      </c>
      <c r="H24" s="149"/>
      <c r="I24" s="10">
        <v>1529875</v>
      </c>
    </row>
    <row r="25" spans="1:9" ht="12.2" customHeight="1" x14ac:dyDescent="0.15">
      <c r="A25" s="7" t="s">
        <v>0</v>
      </c>
      <c r="B25" s="150" t="s">
        <v>0</v>
      </c>
      <c r="C25" s="150"/>
      <c r="D25" s="8" t="s">
        <v>134</v>
      </c>
      <c r="E25" s="9" t="s">
        <v>135</v>
      </c>
      <c r="F25" s="11">
        <v>500</v>
      </c>
      <c r="G25" s="151">
        <v>-50</v>
      </c>
      <c r="H25" s="151"/>
      <c r="I25" s="11">
        <v>450</v>
      </c>
    </row>
    <row r="26" spans="1:9" ht="12.2" customHeight="1" x14ac:dyDescent="0.15">
      <c r="A26" s="7" t="s">
        <v>0</v>
      </c>
      <c r="B26" s="150" t="s">
        <v>0</v>
      </c>
      <c r="C26" s="150"/>
      <c r="D26" s="8" t="s">
        <v>136</v>
      </c>
      <c r="E26" s="9" t="s">
        <v>137</v>
      </c>
      <c r="F26" s="11">
        <v>3000</v>
      </c>
      <c r="G26" s="151">
        <v>657</v>
      </c>
      <c r="H26" s="151"/>
      <c r="I26" s="11">
        <v>3657</v>
      </c>
    </row>
    <row r="27" spans="1:9" ht="12.2" customHeight="1" x14ac:dyDescent="0.15">
      <c r="A27" s="7" t="s">
        <v>0</v>
      </c>
      <c r="B27" s="150" t="s">
        <v>0</v>
      </c>
      <c r="C27" s="150"/>
      <c r="D27" s="8" t="s">
        <v>13</v>
      </c>
      <c r="E27" s="9" t="s">
        <v>14</v>
      </c>
      <c r="F27" s="11">
        <v>30900</v>
      </c>
      <c r="G27" s="151">
        <v>2867</v>
      </c>
      <c r="H27" s="151"/>
      <c r="I27" s="11">
        <v>33767</v>
      </c>
    </row>
    <row r="28" spans="1:9" ht="12.2" customHeight="1" x14ac:dyDescent="0.15">
      <c r="A28" s="7" t="s">
        <v>0</v>
      </c>
      <c r="B28" s="150" t="s">
        <v>0</v>
      </c>
      <c r="C28" s="150"/>
      <c r="D28" s="8" t="s">
        <v>138</v>
      </c>
      <c r="E28" s="9" t="s">
        <v>139</v>
      </c>
      <c r="F28" s="11">
        <v>22000</v>
      </c>
      <c r="G28" s="151">
        <v>3300</v>
      </c>
      <c r="H28" s="151"/>
      <c r="I28" s="11">
        <v>25300</v>
      </c>
    </row>
    <row r="29" spans="1:9" ht="12.2" customHeight="1" x14ac:dyDescent="0.15">
      <c r="A29" s="7" t="s">
        <v>0</v>
      </c>
      <c r="B29" s="150" t="s">
        <v>0</v>
      </c>
      <c r="C29" s="150"/>
      <c r="D29" s="8" t="s">
        <v>19</v>
      </c>
      <c r="E29" s="9" t="s">
        <v>20</v>
      </c>
      <c r="F29" s="11">
        <v>13000</v>
      </c>
      <c r="G29" s="151">
        <v>-3000</v>
      </c>
      <c r="H29" s="151"/>
      <c r="I29" s="11">
        <v>10000</v>
      </c>
    </row>
    <row r="30" spans="1:9" ht="12.2" customHeight="1" x14ac:dyDescent="0.15">
      <c r="A30" s="7" t="s">
        <v>0</v>
      </c>
      <c r="B30" s="150" t="s">
        <v>0</v>
      </c>
      <c r="C30" s="150"/>
      <c r="D30" s="8" t="s">
        <v>21</v>
      </c>
      <c r="E30" s="9" t="s">
        <v>22</v>
      </c>
      <c r="F30" s="11">
        <v>2594</v>
      </c>
      <c r="G30" s="151">
        <v>-500</v>
      </c>
      <c r="H30" s="151"/>
      <c r="I30" s="11">
        <v>2094</v>
      </c>
    </row>
    <row r="31" spans="1:9" ht="12.2" customHeight="1" x14ac:dyDescent="0.15">
      <c r="A31" s="7" t="s">
        <v>0</v>
      </c>
      <c r="B31" s="150" t="s">
        <v>0</v>
      </c>
      <c r="C31" s="150"/>
      <c r="D31" s="8" t="s">
        <v>140</v>
      </c>
      <c r="E31" s="9" t="s">
        <v>141</v>
      </c>
      <c r="F31" s="11">
        <v>1300</v>
      </c>
      <c r="G31" s="151">
        <v>-100</v>
      </c>
      <c r="H31" s="151"/>
      <c r="I31" s="11">
        <v>1200</v>
      </c>
    </row>
    <row r="32" spans="1:9" ht="12.2" customHeight="1" x14ac:dyDescent="0.15">
      <c r="A32" s="4" t="s">
        <v>0</v>
      </c>
      <c r="B32" s="148" t="s">
        <v>142</v>
      </c>
      <c r="C32" s="148"/>
      <c r="D32" s="5" t="s">
        <v>0</v>
      </c>
      <c r="E32" s="6" t="s">
        <v>143</v>
      </c>
      <c r="F32" s="10">
        <v>22310</v>
      </c>
      <c r="G32" s="149">
        <v>-3174</v>
      </c>
      <c r="H32" s="149"/>
      <c r="I32" s="10">
        <v>19136</v>
      </c>
    </row>
    <row r="33" spans="1:9" ht="12.2" customHeight="1" x14ac:dyDescent="0.15">
      <c r="A33" s="7" t="s">
        <v>0</v>
      </c>
      <c r="B33" s="150" t="s">
        <v>0</v>
      </c>
      <c r="C33" s="150"/>
      <c r="D33" s="8" t="s">
        <v>134</v>
      </c>
      <c r="E33" s="9" t="s">
        <v>135</v>
      </c>
      <c r="F33" s="11">
        <v>3174</v>
      </c>
      <c r="G33" s="151">
        <v>-3174</v>
      </c>
      <c r="H33" s="151"/>
      <c r="I33" s="11">
        <v>0</v>
      </c>
    </row>
    <row r="34" spans="1:9" ht="13.7" customHeight="1" x14ac:dyDescent="0.15">
      <c r="A34" s="144" t="s">
        <v>23</v>
      </c>
      <c r="B34" s="144"/>
      <c r="C34" s="144"/>
      <c r="D34" s="144"/>
      <c r="E34" s="144"/>
      <c r="F34" s="20">
        <v>73360212.319999993</v>
      </c>
      <c r="G34" s="145">
        <v>60585.279999999999</v>
      </c>
      <c r="H34" s="145"/>
      <c r="I34" s="20">
        <v>73420797.599999994</v>
      </c>
    </row>
    <row r="35" spans="1:9" ht="408.95" customHeight="1" x14ac:dyDescent="0.15"/>
    <row r="36" spans="1:9" ht="39" customHeight="1" x14ac:dyDescent="0.15"/>
    <row r="37" spans="1:9" ht="13.7" customHeight="1" x14ac:dyDescent="0.15">
      <c r="A37" s="146" t="s">
        <v>24</v>
      </c>
      <c r="B37" s="146"/>
      <c r="H37" s="147" t="s">
        <v>144</v>
      </c>
      <c r="I37" s="147"/>
    </row>
  </sheetData>
  <mergeCells count="68">
    <mergeCell ref="A1:I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A34:E34"/>
    <mergeCell ref="G34:H34"/>
    <mergeCell ref="A37:B37"/>
    <mergeCell ref="H37:I37"/>
    <mergeCell ref="B32:C32"/>
    <mergeCell ref="G32:H32"/>
    <mergeCell ref="B33:C33"/>
    <mergeCell ref="G33:H33"/>
  </mergeCells>
  <pageMargins left="0.39" right="0.39" top="0.39" bottom="0.39" header="0" footer="0"/>
  <pageSetup paperSize="9" orientation="landscape" horizontalDpi="300" verticalDpi="300" r:id="rId1"/>
  <rowBreaks count="2" manualBreakCount="2">
    <brk id="32" max="16383" man="1"/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sqref="A1:I16"/>
    </sheetView>
  </sheetViews>
  <sheetFormatPr defaultRowHeight="12.75" x14ac:dyDescent="0.2"/>
  <cols>
    <col min="1" max="1" width="7.83203125" style="14" customWidth="1"/>
    <col min="2" max="2" width="10.33203125" style="14" customWidth="1"/>
    <col min="3" max="3" width="1.1640625" style="14" hidden="1" customWidth="1"/>
    <col min="4" max="4" width="11.1640625" style="14" customWidth="1"/>
    <col min="5" max="5" width="63.6640625" style="14" customWidth="1"/>
    <col min="6" max="6" width="21.83203125" style="14" customWidth="1"/>
    <col min="7" max="7" width="22" style="14" customWidth="1"/>
    <col min="8" max="8" width="10.1640625" style="14" customWidth="1"/>
    <col min="9" max="9" width="12" style="14" customWidth="1"/>
    <col min="10" max="16384" width="9.33203125" style="14"/>
  </cols>
  <sheetData>
    <row r="1" spans="1:9" ht="46.5" customHeight="1" x14ac:dyDescent="0.2">
      <c r="A1" s="169" t="s">
        <v>185</v>
      </c>
      <c r="B1" s="169"/>
      <c r="C1" s="169"/>
      <c r="D1" s="169"/>
      <c r="E1" s="169"/>
      <c r="F1" s="169"/>
      <c r="G1" s="169"/>
      <c r="H1" s="169"/>
      <c r="I1" s="169"/>
    </row>
    <row r="2" spans="1:9" ht="34.9" customHeight="1" x14ac:dyDescent="0.2">
      <c r="A2" s="171" t="s">
        <v>84</v>
      </c>
      <c r="B2" s="171"/>
      <c r="C2" s="171"/>
      <c r="D2" s="171"/>
      <c r="E2" s="171"/>
      <c r="F2" s="171"/>
      <c r="G2" s="171"/>
      <c r="H2" s="171"/>
      <c r="I2" s="171"/>
    </row>
    <row r="3" spans="1:9" ht="17.100000000000001" customHeight="1" x14ac:dyDescent="0.2">
      <c r="A3" s="80" t="s">
        <v>2</v>
      </c>
      <c r="B3" s="170" t="s">
        <v>3</v>
      </c>
      <c r="C3" s="170"/>
      <c r="D3" s="80" t="s">
        <v>4</v>
      </c>
      <c r="E3" s="80" t="s">
        <v>5</v>
      </c>
      <c r="F3" s="80" t="s">
        <v>6</v>
      </c>
      <c r="G3" s="80" t="s">
        <v>7</v>
      </c>
      <c r="H3" s="170" t="s">
        <v>8</v>
      </c>
      <c r="I3" s="170"/>
    </row>
    <row r="4" spans="1:9" ht="17.100000000000001" customHeight="1" x14ac:dyDescent="0.2">
      <c r="A4" s="21" t="s">
        <v>9</v>
      </c>
      <c r="B4" s="167"/>
      <c r="C4" s="167"/>
      <c r="D4" s="21"/>
      <c r="E4" s="22" t="s">
        <v>10</v>
      </c>
      <c r="F4" s="23" t="s">
        <v>85</v>
      </c>
      <c r="G4" s="23" t="s">
        <v>86</v>
      </c>
      <c r="H4" s="168" t="s">
        <v>87</v>
      </c>
      <c r="I4" s="168"/>
    </row>
    <row r="5" spans="1:9" ht="17.100000000000001" customHeight="1" x14ac:dyDescent="0.2">
      <c r="A5" s="15"/>
      <c r="B5" s="163" t="s">
        <v>11</v>
      </c>
      <c r="C5" s="163"/>
      <c r="D5" s="24"/>
      <c r="E5" s="25" t="s">
        <v>12</v>
      </c>
      <c r="F5" s="26" t="s">
        <v>85</v>
      </c>
      <c r="G5" s="26" t="s">
        <v>86</v>
      </c>
      <c r="H5" s="164" t="s">
        <v>87</v>
      </c>
      <c r="I5" s="164"/>
    </row>
    <row r="6" spans="1:9" ht="38.25" customHeight="1" x14ac:dyDescent="0.2">
      <c r="A6" s="16"/>
      <c r="B6" s="165"/>
      <c r="C6" s="165"/>
      <c r="D6" s="17" t="s">
        <v>88</v>
      </c>
      <c r="E6" s="18" t="s">
        <v>89</v>
      </c>
      <c r="F6" s="19" t="s">
        <v>25</v>
      </c>
      <c r="G6" s="19" t="s">
        <v>86</v>
      </c>
      <c r="H6" s="166" t="s">
        <v>90</v>
      </c>
      <c r="I6" s="166"/>
    </row>
    <row r="7" spans="1:9" ht="17.100000000000001" customHeight="1" x14ac:dyDescent="0.2">
      <c r="A7" s="21" t="s">
        <v>91</v>
      </c>
      <c r="B7" s="167"/>
      <c r="C7" s="167"/>
      <c r="D7" s="21"/>
      <c r="E7" s="22" t="s">
        <v>92</v>
      </c>
      <c r="F7" s="23" t="s">
        <v>93</v>
      </c>
      <c r="G7" s="23" t="s">
        <v>94</v>
      </c>
      <c r="H7" s="168" t="s">
        <v>95</v>
      </c>
      <c r="I7" s="168"/>
    </row>
    <row r="8" spans="1:9" ht="17.100000000000001" customHeight="1" x14ac:dyDescent="0.2">
      <c r="A8" s="15"/>
      <c r="B8" s="163" t="s">
        <v>96</v>
      </c>
      <c r="C8" s="163"/>
      <c r="D8" s="24"/>
      <c r="E8" s="25" t="s">
        <v>97</v>
      </c>
      <c r="F8" s="26" t="s">
        <v>98</v>
      </c>
      <c r="G8" s="26" t="s">
        <v>94</v>
      </c>
      <c r="H8" s="164" t="s">
        <v>99</v>
      </c>
      <c r="I8" s="164"/>
    </row>
    <row r="9" spans="1:9" ht="36.75" customHeight="1" x14ac:dyDescent="0.2">
      <c r="A9" s="16"/>
      <c r="B9" s="165"/>
      <c r="C9" s="165"/>
      <c r="D9" s="17" t="s">
        <v>88</v>
      </c>
      <c r="E9" s="18" t="s">
        <v>89</v>
      </c>
      <c r="F9" s="19" t="s">
        <v>100</v>
      </c>
      <c r="G9" s="19" t="s">
        <v>94</v>
      </c>
      <c r="H9" s="166" t="s">
        <v>101</v>
      </c>
      <c r="I9" s="166"/>
    </row>
    <row r="10" spans="1:9" ht="17.100000000000001" customHeight="1" x14ac:dyDescent="0.2">
      <c r="A10" s="21" t="s">
        <v>17</v>
      </c>
      <c r="B10" s="167"/>
      <c r="C10" s="167"/>
      <c r="D10" s="21"/>
      <c r="E10" s="22" t="s">
        <v>18</v>
      </c>
      <c r="F10" s="23" t="s">
        <v>102</v>
      </c>
      <c r="G10" s="23" t="s">
        <v>103</v>
      </c>
      <c r="H10" s="168" t="s">
        <v>104</v>
      </c>
      <c r="I10" s="168"/>
    </row>
    <row r="11" spans="1:9" ht="17.100000000000001" customHeight="1" x14ac:dyDescent="0.2">
      <c r="A11" s="15"/>
      <c r="B11" s="163" t="s">
        <v>105</v>
      </c>
      <c r="C11" s="163"/>
      <c r="D11" s="24"/>
      <c r="E11" s="25" t="s">
        <v>106</v>
      </c>
      <c r="F11" s="26" t="s">
        <v>107</v>
      </c>
      <c r="G11" s="26" t="s">
        <v>103</v>
      </c>
      <c r="H11" s="164" t="s">
        <v>108</v>
      </c>
      <c r="I11" s="164"/>
    </row>
    <row r="12" spans="1:9" ht="39.75" customHeight="1" x14ac:dyDescent="0.2">
      <c r="A12" s="16"/>
      <c r="B12" s="165"/>
      <c r="C12" s="165"/>
      <c r="D12" s="17" t="s">
        <v>88</v>
      </c>
      <c r="E12" s="18" t="s">
        <v>89</v>
      </c>
      <c r="F12" s="19" t="s">
        <v>107</v>
      </c>
      <c r="G12" s="19" t="s">
        <v>103</v>
      </c>
      <c r="H12" s="166" t="s">
        <v>108</v>
      </c>
      <c r="I12" s="166"/>
    </row>
    <row r="13" spans="1:9" ht="17.100000000000001" customHeight="1" x14ac:dyDescent="0.2">
      <c r="A13" s="21" t="s">
        <v>109</v>
      </c>
      <c r="B13" s="167"/>
      <c r="C13" s="167"/>
      <c r="D13" s="21"/>
      <c r="E13" s="22" t="s">
        <v>110</v>
      </c>
      <c r="F13" s="23" t="s">
        <v>111</v>
      </c>
      <c r="G13" s="23" t="s">
        <v>112</v>
      </c>
      <c r="H13" s="168" t="s">
        <v>113</v>
      </c>
      <c r="I13" s="168"/>
    </row>
    <row r="14" spans="1:9" ht="17.100000000000001" customHeight="1" x14ac:dyDescent="0.2">
      <c r="A14" s="15"/>
      <c r="B14" s="163" t="s">
        <v>114</v>
      </c>
      <c r="C14" s="163"/>
      <c r="D14" s="24"/>
      <c r="E14" s="25" t="s">
        <v>115</v>
      </c>
      <c r="F14" s="26" t="s">
        <v>116</v>
      </c>
      <c r="G14" s="26" t="s">
        <v>112</v>
      </c>
      <c r="H14" s="164" t="s">
        <v>117</v>
      </c>
      <c r="I14" s="164"/>
    </row>
    <row r="15" spans="1:9" ht="39.75" customHeight="1" x14ac:dyDescent="0.2">
      <c r="A15" s="16"/>
      <c r="B15" s="165"/>
      <c r="C15" s="165"/>
      <c r="D15" s="17" t="s">
        <v>88</v>
      </c>
      <c r="E15" s="18" t="s">
        <v>89</v>
      </c>
      <c r="F15" s="19" t="s">
        <v>116</v>
      </c>
      <c r="G15" s="19" t="s">
        <v>112</v>
      </c>
      <c r="H15" s="166" t="s">
        <v>117</v>
      </c>
      <c r="I15" s="166"/>
    </row>
    <row r="16" spans="1:9" ht="17.100000000000001" customHeight="1" x14ac:dyDescent="0.2">
      <c r="A16" s="158" t="s">
        <v>23</v>
      </c>
      <c r="B16" s="158"/>
      <c r="C16" s="158"/>
      <c r="D16" s="158"/>
      <c r="E16" s="158"/>
      <c r="F16" s="81" t="s">
        <v>118</v>
      </c>
      <c r="G16" s="81" t="s">
        <v>119</v>
      </c>
      <c r="H16" s="159" t="s">
        <v>120</v>
      </c>
      <c r="I16" s="159"/>
    </row>
    <row r="17" spans="1:9" ht="170.45" customHeight="1" x14ac:dyDescent="0.2">
      <c r="A17" s="160"/>
      <c r="B17" s="160"/>
      <c r="C17" s="160"/>
      <c r="D17" s="160"/>
      <c r="E17" s="160"/>
      <c r="F17" s="160"/>
      <c r="G17" s="160"/>
      <c r="H17" s="160"/>
      <c r="I17" s="160"/>
    </row>
    <row r="18" spans="1:9" ht="5.45" customHeight="1" x14ac:dyDescent="0.2">
      <c r="A18" s="160"/>
      <c r="B18" s="160"/>
      <c r="C18" s="160"/>
      <c r="D18" s="160"/>
      <c r="E18" s="160"/>
      <c r="F18" s="160"/>
      <c r="G18" s="160"/>
      <c r="H18" s="160"/>
      <c r="I18" s="161" t="s">
        <v>121</v>
      </c>
    </row>
    <row r="19" spans="1:9" ht="11.65" customHeight="1" x14ac:dyDescent="0.2">
      <c r="A19" s="162" t="s">
        <v>24</v>
      </c>
      <c r="B19" s="162"/>
      <c r="C19" s="160"/>
      <c r="D19" s="160"/>
      <c r="E19" s="160"/>
      <c r="F19" s="160"/>
      <c r="G19" s="160"/>
      <c r="H19" s="160"/>
      <c r="I19" s="161"/>
    </row>
    <row r="20" spans="1:9" ht="5.45" customHeight="1" x14ac:dyDescent="0.2">
      <c r="A20" s="162"/>
      <c r="B20" s="162"/>
      <c r="C20" s="160"/>
      <c r="D20" s="160"/>
      <c r="E20" s="160"/>
      <c r="F20" s="160"/>
      <c r="G20" s="160"/>
      <c r="H20" s="160"/>
      <c r="I20" s="160"/>
    </row>
  </sheetData>
  <mergeCells count="36">
    <mergeCell ref="A1:I1"/>
    <mergeCell ref="B3:C3"/>
    <mergeCell ref="H3:I3"/>
    <mergeCell ref="B4:C4"/>
    <mergeCell ref="H4:I4"/>
    <mergeCell ref="A2:I2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4:C14"/>
    <mergeCell ref="H14:I14"/>
    <mergeCell ref="B15:C15"/>
    <mergeCell ref="H15:I15"/>
    <mergeCell ref="B11:C11"/>
    <mergeCell ref="H11:I11"/>
    <mergeCell ref="B12:C12"/>
    <mergeCell ref="H12:I12"/>
    <mergeCell ref="B13:C13"/>
    <mergeCell ref="H13:I13"/>
    <mergeCell ref="A16:E16"/>
    <mergeCell ref="H16:I16"/>
    <mergeCell ref="A17:I17"/>
    <mergeCell ref="A18:H18"/>
    <mergeCell ref="I18:I19"/>
    <mergeCell ref="A19:B20"/>
    <mergeCell ref="C19:H19"/>
    <mergeCell ref="C20:I20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4) zadania remontowe</vt:lpstr>
      <vt:lpstr>3) dochody i wydatki zad. zlec.</vt:lpstr>
      <vt:lpstr>2) wydatki</vt:lpstr>
      <vt:lpstr>1) dochody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Barbara Małkiewicz</cp:lastModifiedBy>
  <cp:lastPrinted>2019-11-14T10:27:55Z</cp:lastPrinted>
  <dcterms:created xsi:type="dcterms:W3CDTF">2009-06-17T07:33:19Z</dcterms:created>
  <dcterms:modified xsi:type="dcterms:W3CDTF">2019-11-14T14:18:58Z</dcterms:modified>
</cp:coreProperties>
</file>