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0005" windowHeight="10005" activeTab="2"/>
  </bookViews>
  <sheets>
    <sheet name="7) zadania remontowe" sheetId="13" r:id="rId1"/>
    <sheet name="6) dotacje" sheetId="9" r:id="rId2"/>
    <sheet name="5) Zakład budżetowy" sheetId="14" r:id="rId3"/>
    <sheet name="4) zadania inwestcyjne" sheetId="15" r:id="rId4"/>
    <sheet name="3) wydatki zadan zleconych" sheetId="6" r:id="rId5"/>
    <sheet name="2) wydatki" sheetId="12" r:id="rId6"/>
    <sheet name="1) dochody" sheetId="11" r:id="rId7"/>
  </sheets>
  <definedNames>
    <definedName name="_1bez_nazwy" localSheetId="1">#REF!</definedName>
    <definedName name="_1bez_nazwy">#REF!</definedName>
    <definedName name="bez_nazwy" localSheetId="1">#REF!</definedName>
    <definedName name="bez_nazwy">#REF!</definedName>
    <definedName name="bez_nazwy_1" localSheetId="1">#REF!</definedName>
    <definedName name="bez_nazwy_1">#REF!</definedName>
    <definedName name="Excel_BuiltIn__FilterDatabase_12" localSheetId="1">#REF!</definedName>
    <definedName name="Excel_BuiltIn__FilterDatabase_12">#REF!</definedName>
    <definedName name="Excel_BuiltIn__FilterDatabase_2" localSheetId="1">#REF!</definedName>
    <definedName name="Excel_BuiltIn__FilterDatabase_2">#REF!</definedName>
    <definedName name="Excel_BuiltIn__FilterDatabase_23" localSheetId="1">#REF!</definedName>
    <definedName name="Excel_BuiltIn__FilterDatabase_23">#REF!</definedName>
    <definedName name="Excel_BuiltIn__FilterDatabase_3" localSheetId="1">#REF!</definedName>
    <definedName name="Excel_BuiltIn__FilterDatabase_3">#REF!</definedName>
    <definedName name="Excel_BuiltIn__FilterDatabase_5" localSheetId="1">#REF!</definedName>
    <definedName name="Excel_BuiltIn__FilterDatabase_5">#REF!</definedName>
    <definedName name="Excel_BuiltIn__FilterDatabase_6" localSheetId="1">#REF!</definedName>
    <definedName name="Excel_BuiltIn__FilterDatabase_6">#REF!</definedName>
    <definedName name="Excel_BuiltIn__FilterDatabase_7" localSheetId="1">#REF!</definedName>
    <definedName name="Excel_BuiltIn__FilterDatabase_7">#REF!</definedName>
    <definedName name="Excel_BuiltIn_Print_Area_1_1" localSheetId="1">#REF!</definedName>
    <definedName name="Excel_BuiltIn_Print_Area_1_1">#REF!</definedName>
    <definedName name="Excel_BuiltIn_Print_Area_10" localSheetId="1">#REF!</definedName>
    <definedName name="Excel_BuiltIn_Print_Area_10">#REF!</definedName>
    <definedName name="Excel_BuiltIn_Print_Area_10_1" localSheetId="1">#REF!</definedName>
    <definedName name="Excel_BuiltIn_Print_Area_10_1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2_1" localSheetId="1">#REF!</definedName>
    <definedName name="Excel_BuiltIn_Print_Area_12_1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3_1" localSheetId="1">#REF!</definedName>
    <definedName name="Excel_BuiltIn_Print_Area_3_1">#REF!</definedName>
    <definedName name="Excel_BuiltIn_Print_Area_4_1" localSheetId="1">#REF!</definedName>
    <definedName name="Excel_BuiltIn_Print_Area_4_1">#REF!</definedName>
    <definedName name="Excel_BuiltIn_Print_Area_5_1" localSheetId="1">#REF!</definedName>
    <definedName name="Excel_BuiltIn_Print_Area_5_1">#REF!</definedName>
    <definedName name="Excel_BuiltIn_Print_Area_6_1" localSheetId="1">#REF!</definedName>
    <definedName name="Excel_BuiltIn_Print_Area_6_1">#REF!</definedName>
    <definedName name="Excel_BuiltIn_Print_Area_8" localSheetId="1">#REF!</definedName>
    <definedName name="Excel_BuiltIn_Print_Area_8">#REF!</definedName>
    <definedName name="Excel_BuiltIn_Print_Area_9" localSheetId="1">#REF!</definedName>
    <definedName name="Excel_BuiltIn_Print_Area_9">#REF!</definedName>
    <definedName name="_xlnm.Print_Area" localSheetId="4">'3) wydatki zadan zleconych'!$A$1:$H$9</definedName>
    <definedName name="_xlnm.Print_Area" localSheetId="1">'6) dotacje'!$A$1:$I$50</definedName>
  </definedNames>
  <calcPr calcId="145621"/>
</workbook>
</file>

<file path=xl/sharedStrings.xml><?xml version="1.0" encoding="utf-8"?>
<sst xmlns="http://schemas.openxmlformats.org/spreadsheetml/2006/main" count="1717" uniqueCount="575">
  <si>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</si>
  <si>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</si>
  <si>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</si>
  <si>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</si>
  <si>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</si>
  <si>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</si>
  <si>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</si>
  <si>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</si>
  <si>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020</t>
  </si>
  <si>
    <t>Leśnictwo</t>
  </si>
  <si>
    <t>02002</t>
  </si>
  <si>
    <t>Nadzór nad gospodarką leśną</t>
  </si>
  <si>
    <t>4300</t>
  </si>
  <si>
    <t>Zakup usług pozostałych</t>
  </si>
  <si>
    <t>600</t>
  </si>
  <si>
    <t>Transport i łączność</t>
  </si>
  <si>
    <t>60014</t>
  </si>
  <si>
    <t>Drogi publiczne powiatowe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</si>
  <si>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</si>
  <si>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</si>
  <si>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</si>
  <si>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</si>
  <si>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</si>
  <si>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</si>
  <si>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4170</t>
  </si>
  <si>
    <t>Wynagrodzenia bezosobowe</t>
  </si>
  <si>
    <t>4260</t>
  </si>
  <si>
    <t>Zakup energii</t>
  </si>
  <si>
    <t>4360</t>
  </si>
  <si>
    <t>Opłaty z tytułu zakupu usług telekomunikacyjnych</t>
  </si>
  <si>
    <t>4510</t>
  </si>
  <si>
    <t>Opłaty na rzecz budżetu państwa</t>
  </si>
  <si>
    <t>4700</t>
  </si>
  <si>
    <t xml:space="preserve">Szkolenia pracowników niebędących członkami korpusu służby cywilnej </t>
  </si>
  <si>
    <t>6060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</si>
  <si>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</si>
  <si>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</si>
  <si>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</si>
  <si>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</si>
  <si>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</si>
  <si>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</si>
  <si>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</si>
  <si>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</si>
  <si>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</si>
  <si>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750</t>
  </si>
  <si>
    <t>Administracja publiczna</t>
  </si>
  <si>
    <t>75011</t>
  </si>
  <si>
    <t>Urzędy wojewódzkie</t>
  </si>
  <si>
    <t>75020</t>
  </si>
  <si>
    <t>Starostwa powiatowe</t>
  </si>
  <si>
    <t>75075</t>
  </si>
  <si>
    <t>Promocja jednostek samorządu terytorialnego</t>
  </si>
  <si>
    <t>4210</t>
  </si>
  <si>
    <t>Zakup materiałów i wyposażenia</t>
  </si>
  <si>
    <t>754</t>
  </si>
  <si>
    <t>Bezpieczeństwo publiczne i ochrona przeciwpożarowa</t>
  </si>
  <si>
    <t>75411</t>
  </si>
  <si>
    <t>Komendy powiatowe Państwowej Straży Pożarnej</t>
  </si>
  <si>
    <t>4050</t>
  </si>
  <si>
    <t>Uposażenia żołnierzy zawodowych oraz funkcjonariuszy</t>
  </si>
  <si>
    <t>BeSTia</t>
  </si>
  <si>
    <t>4060</t>
  </si>
  <si>
    <t xml:space="preserve">Inne należności żołnierzy zawodowych oraz funkcjonariuszy zaliczane do wynagrodzeń </t>
  </si>
  <si>
    <t>801</t>
  </si>
  <si>
    <t>Oświata i wychowanie</t>
  </si>
  <si>
    <t>80102</t>
  </si>
  <si>
    <t>Szkoły podstawowe specjalne</t>
  </si>
  <si>
    <t>4040</t>
  </si>
  <si>
    <t>Dodatkowe wynagrodzenie roczne</t>
  </si>
  <si>
    <t>80111</t>
  </si>
  <si>
    <t>Gimnazja specjalne</t>
  </si>
  <si>
    <t>4240</t>
  </si>
  <si>
    <t>Zakup środków dydaktycznych i książek</t>
  </si>
  <si>
    <t>80115</t>
  </si>
  <si>
    <t>Technika</t>
  </si>
  <si>
    <t>3020</t>
  </si>
  <si>
    <t>Wydatki osobowe niezaliczone do wynagrodzeń</t>
  </si>
  <si>
    <t>4530</t>
  </si>
  <si>
    <t>Podatek od towarów i usług (VAT).</t>
  </si>
  <si>
    <t>80134</t>
  </si>
  <si>
    <t>Szkoły zawodowe specjalne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</si>
  <si>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</si>
  <si>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</si>
  <si>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</si>
  <si>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</si>
  <si>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852</t>
  </si>
  <si>
    <t>Pomoc społeczna</t>
  </si>
  <si>
    <t>85218</t>
  </si>
  <si>
    <t>Powiatowe centra pomocy rodzinie</t>
  </si>
  <si>
    <t>85295</t>
  </si>
  <si>
    <t>Pozostała działalność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</si>
  <si>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</si>
  <si>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</si>
  <si>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</si>
  <si>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</si>
  <si>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</si>
  <si>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</si>
  <si>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</si>
  <si>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</si>
  <si>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</si>
  <si>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</si>
  <si>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</si>
  <si>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</si>
  <si>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</si>
  <si>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</si>
  <si>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4417</t>
  </si>
  <si>
    <t>Podróże służbowe krajowe</t>
  </si>
  <si>
    <t>4419</t>
  </si>
  <si>
    <t>4447</t>
  </si>
  <si>
    <t>Odpisy na zakładowy fundusz świadczeń socjalnych</t>
  </si>
  <si>
    <t>4449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</si>
  <si>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</si>
  <si>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</si>
  <si>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</si>
  <si>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</si>
  <si>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</si>
  <si>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</si>
  <si>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4270</t>
  </si>
  <si>
    <t>Zakup usług remontowych</t>
  </si>
  <si>
    <t>855</t>
  </si>
  <si>
    <t>Rodzina</t>
  </si>
  <si>
    <t>85508</t>
  </si>
  <si>
    <t>Rodziny zastępcze</t>
  </si>
  <si>
    <t>85595</t>
  </si>
  <si>
    <t>921</t>
  </si>
  <si>
    <t>Kultura i ochrona dziedzictwa narodowego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</si>
  <si>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</si>
  <si>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</si>
  <si>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</si>
  <si>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</si>
  <si>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</si>
  <si>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Razem:</t>
  </si>
  <si>
    <t>ZMIANY W PLANIE DOCHODÓW</t>
  </si>
  <si>
    <t>331 353,10</t>
  </si>
  <si>
    <t>41 546,00</t>
  </si>
  <si>
    <t>372 899,10</t>
  </si>
  <si>
    <t>60004</t>
  </si>
  <si>
    <t>Lokalny transport zbiorowy</t>
  </si>
  <si>
    <t>0,00</t>
  </si>
  <si>
    <t>21 546,00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</si>
  <si>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</si>
  <si>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</si>
  <si>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20 000,00</t>
  </si>
  <si>
    <t>351 353,10</t>
  </si>
  <si>
    <t>0490</t>
  </si>
  <si>
    <t>Wpływy z innych lokalnych opłat pobieranych przez jednostki samorządu terytorialnego na podstawie odrębnych ustaw</t>
  </si>
  <si>
    <t>241 987,00</t>
  </si>
  <si>
    <t>261 987,00</t>
  </si>
  <si>
    <t>2 191 700,00</t>
  </si>
  <si>
    <t>- 40 000,00</t>
  </si>
  <si>
    <t>2 151 700,00</t>
  </si>
  <si>
    <t>0770</t>
  </si>
  <si>
    <t>Wpłaty z tytułu odpłatnego nabycia prawa własności oraz prawa użytkowania wieczystego nieruchomości</t>
  </si>
  <si>
    <t>1 857 000,00</t>
  </si>
  <si>
    <t>756</t>
  </si>
  <si>
    <t>Dochody od osób prawnych, od osób fizycznych i od innych jednostek nieposiadających osobowości prawnej oraz wydatki związane z ich poborem</t>
  </si>
  <si>
    <t>11 436 521,00</t>
  </si>
  <si>
    <t>15 000,00</t>
  </si>
  <si>
    <t>11 451 521,00</t>
  </si>
  <si>
    <t>75622</t>
  </si>
  <si>
    <t>Udziały powiatów w podatkach stanowiących dochód budżetu państwa</t>
  </si>
  <si>
    <t>9 586 771,00</t>
  </si>
  <si>
    <t>9 601 771,00</t>
  </si>
  <si>
    <t>0020</t>
  </si>
  <si>
    <t>Wpływy z podatku dochodowego od osób prawnych</t>
  </si>
  <si>
    <t>140 000,00</t>
  </si>
  <si>
    <t>155 000,00</t>
  </si>
  <si>
    <t>1 794 912,41</t>
  </si>
  <si>
    <t>5 000,00</t>
  </si>
  <si>
    <t>1 799 912,41</t>
  </si>
  <si>
    <t>80117</t>
  </si>
  <si>
    <t>Branżowe szkoły I i II stopnia</t>
  </si>
  <si>
    <t>20 842,00</t>
  </si>
  <si>
    <t>0610</t>
  </si>
  <si>
    <t>Wpływy z opłat egzaminacyjnych oraz opłat za wydawanie świadectw, dyplomów, zaświadczeń, certyfikatów i ich duplikatów</t>
  </si>
  <si>
    <t>732,00</t>
  </si>
  <si>
    <t>0690</t>
  </si>
  <si>
    <t>Wpływy z różnych opłat</t>
  </si>
  <si>
    <t>246,00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</si>
  <si>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</si>
  <si>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</si>
  <si>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17 525,00</t>
  </si>
  <si>
    <t>0830</t>
  </si>
  <si>
    <t>Wpływy z usług</t>
  </si>
  <si>
    <t>856,00</t>
  </si>
  <si>
    <t>0920</t>
  </si>
  <si>
    <t>Wpływy z pozostałych odsetek</t>
  </si>
  <si>
    <t>297,00</t>
  </si>
  <si>
    <t>0970</t>
  </si>
  <si>
    <t>Wpływy z różnych dochodów</t>
  </si>
  <si>
    <t>1 186,00</t>
  </si>
  <si>
    <t>80120</t>
  </si>
  <si>
    <t>Licea ogólnokształcące</t>
  </si>
  <si>
    <t>45 600,00</t>
  </si>
  <si>
    <t>50 600,00</t>
  </si>
  <si>
    <t>32 000,00</t>
  </si>
  <si>
    <t>37 000,00</t>
  </si>
  <si>
    <t>80130</t>
  </si>
  <si>
    <t>Szkoły zawodowe</t>
  </si>
  <si>
    <t>84 196,00</t>
  </si>
  <si>
    <t>- 20 842,00</t>
  </si>
  <si>
    <t>63 354,00</t>
  </si>
  <si>
    <t>1 200,00</t>
  </si>
  <si>
    <t>- 732,00</t>
  </si>
  <si>
    <t>468,00</t>
  </si>
  <si>
    <t>300,00</t>
  </si>
  <si>
    <t>- 246,00</t>
  </si>
  <si>
    <t>54,00</t>
  </si>
  <si>
    <t>53 000,00</t>
  </si>
  <si>
    <t>- 17 525,00</t>
  </si>
  <si>
    <t>35 475,00</t>
  </si>
  <si>
    <t>- 856,00</t>
  </si>
  <si>
    <t>344,00</t>
  </si>
  <si>
    <t>- 297,00</t>
  </si>
  <si>
    <t>3,00</t>
  </si>
  <si>
    <t>5 500,00</t>
  </si>
  <si>
    <t>- 1 186,00</t>
  </si>
  <si>
    <t>4 314,00</t>
  </si>
  <si>
    <t>6 494 525,00</t>
  </si>
  <si>
    <t>- 184 275,00</t>
  </si>
  <si>
    <t>237 275,00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</si>
  <si>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</si>
  <si>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</si>
  <si>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170 254,00</t>
  </si>
  <si>
    <t>- 170 254,00</t>
  </si>
  <si>
    <t>2059</t>
  </si>
  <si>
    <t>14 021,00</t>
  </si>
  <si>
    <t>- 14 021,00</t>
  </si>
  <si>
    <t>1 740 644,00</t>
  </si>
  <si>
    <t>184 275,00</t>
  </si>
  <si>
    <t>74 061 993,80</t>
  </si>
  <si>
    <t>720</t>
  </si>
  <si>
    <t>Informatyka</t>
  </si>
  <si>
    <t>1 752 434,79</t>
  </si>
  <si>
    <t>- 1 424 604,01</t>
  </si>
  <si>
    <t>327 830,78</t>
  </si>
  <si>
    <t>72095</t>
  </si>
  <si>
    <t>6637</t>
  </si>
  <si>
    <t>Dotacje celowe otrzymane z samorządu województwa na inwestycje i zakupy inwestycyjne realizowane na podstawie porozumień (umów) między jednostkami samorządu terytorialnego</t>
  </si>
  <si>
    <t>ZMIANY W PLANIE WYDATKÓW BUDŻETOWYCH</t>
  </si>
  <si>
    <t>2650</t>
  </si>
  <si>
    <t>Dotacja przedmiotowa z budżetu dla samorządowego zakładu budżetowego</t>
  </si>
  <si>
    <t>Szkolenia pracowników niebędących członkami korpusu służby cywilnej</t>
  </si>
  <si>
    <t>6057</t>
  </si>
  <si>
    <t>Wydatki inwestycyjne jednostek budżetowych</t>
  </si>
  <si>
    <t>Inne należności żołnierzy zawodowych oraz funkcjonariuszy zaliczane do wynagrodzeń</t>
  </si>
  <si>
    <t>4280</t>
  </si>
  <si>
    <t>Zakup usług zdrowotnych</t>
  </si>
  <si>
    <t>4410</t>
  </si>
  <si>
    <t>4430</t>
  </si>
  <si>
    <t>Różne opłaty i składki</t>
  </si>
  <si>
    <t>80116</t>
  </si>
  <si>
    <t>Szkoły policealne</t>
  </si>
  <si>
    <t>4440</t>
  </si>
  <si>
    <t>80140</t>
  </si>
  <si>
    <t>Placówki kształcenia ustawicznego, placówki kształcenia praktycznego i ośrodki dokształcania i doskonalenia zawodowego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</si>
  <si>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</si>
  <si>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</si>
  <si>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</si>
  <si>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</si>
  <si>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</si>
  <si>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</si>
  <si>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85510</t>
  </si>
  <si>
    <t>Działalność placówek opiekuńczo-wychowawczych</t>
  </si>
  <si>
    <t>85202</t>
  </si>
  <si>
    <t>Domy pomocy społecznej</t>
  </si>
  <si>
    <t>6 256 850,00</t>
  </si>
  <si>
    <t>3 910 000,00</t>
  </si>
  <si>
    <t>6050</t>
  </si>
  <si>
    <t>80195</t>
  </si>
  <si>
    <t>4220</t>
  </si>
  <si>
    <t>Zakup środków żywności</t>
  </si>
  <si>
    <t>854</t>
  </si>
  <si>
    <t>Edukacyjna opieka wychowawcza</t>
  </si>
  <si>
    <t>85406</t>
  </si>
  <si>
    <t>Poradnie psychologiczno-pedagogiczne, w tym poradnie specjalistyczne</t>
  </si>
  <si>
    <t>3110</t>
  </si>
  <si>
    <t>Świadczenia społeczne</t>
  </si>
  <si>
    <t>4330</t>
  </si>
  <si>
    <t>Zakup usług przez jednostki samorządu terytorialnego od innych jednostek samorządu terytorialnego</t>
  </si>
  <si>
    <t>Zmiany w planie wydatków związanych z realizacją zadań z zakresu administracji rządowej w 2019 roku</t>
  </si>
  <si>
    <t>4 909 219,00</t>
  </si>
  <si>
    <t>3 199 533,00</t>
  </si>
  <si>
    <t>- 2 591,00</t>
  </si>
  <si>
    <t>3 196 942,00</t>
  </si>
  <si>
    <t>76 084,00</t>
  </si>
  <si>
    <t>2 591,00</t>
  </si>
  <si>
    <t>78 675,00</t>
  </si>
  <si>
    <t>9 156 095,91</t>
  </si>
  <si>
    <t>ZMIANA W PLANIE ZADAŃ INWESTYCYJNYCH</t>
  </si>
  <si>
    <t>1 553 446,10</t>
  </si>
  <si>
    <t>176 446,10</t>
  </si>
  <si>
    <t>92 700,00</t>
  </si>
  <si>
    <t>Zakup dwóch sztuk pługów odśnieżających jednostronnych</t>
  </si>
  <si>
    <t>53 640,00</t>
  </si>
  <si>
    <t>1 249,00</t>
  </si>
  <si>
    <t>54 889,00</t>
  </si>
  <si>
    <t>Zakup pługa odśnieżającego ciągnikowego</t>
  </si>
  <si>
    <t>12 000,00</t>
  </si>
  <si>
    <t>- 1 249,00</t>
  </si>
  <si>
    <t>10 751,00</t>
  </si>
  <si>
    <t>1 256 001,50</t>
  </si>
  <si>
    <t>- 378 508,00</t>
  </si>
  <si>
    <t>877 493,50</t>
  </si>
  <si>
    <t>1 115 000,00</t>
  </si>
  <si>
    <t>736 492,00</t>
  </si>
  <si>
    <t>Budowa budynku usługowo-biurowo-oświatowego przy ul. Nieszawskiej w Lipnie</t>
  </si>
  <si>
    <t>1 100 000,00</t>
  </si>
  <si>
    <t>721 492,00</t>
  </si>
  <si>
    <t>2 023 687,98</t>
  </si>
  <si>
    <t>599 083,97</t>
  </si>
  <si>
    <t>Infostrada Kujaw i Pomorza 2.0</t>
  </si>
  <si>
    <t>Razem</t>
  </si>
  <si>
    <t>8 095 262,58</t>
  </si>
  <si>
    <t>Strona 1 z 1</t>
  </si>
  <si>
    <t>Jednostka: Powiatowy Zakład Transportu Publicznego w Lipnie</t>
  </si>
  <si>
    <t>Przychody</t>
  </si>
  <si>
    <t>2 270 000,00</t>
  </si>
  <si>
    <t>237 000,00</t>
  </si>
  <si>
    <t>2640</t>
  </si>
  <si>
    <t>Dotacja celowa otrzymana z budżetu jednostki samorządu terytorialnego przez samorządowy zakład budżetowy na zadania bieżące</t>
  </si>
  <si>
    <t>1 448 000,00</t>
  </si>
  <si>
    <t>Dotacja przedmiotowa z budżetu otrzymana przez samorządowy zakład budżetowy</t>
  </si>
  <si>
    <t>6210</t>
  </si>
  <si>
    <t>Dotacje celowe otrzymane z budżetu na finansowanie lub dofinansowanie kosztów realizacji inwestycji i zakupów inwestycyjnych samorządowych zakładów budżetowych</t>
  </si>
  <si>
    <t>200 000,00</t>
  </si>
  <si>
    <t>Koszty</t>
  </si>
  <si>
    <t>6 700,00</t>
  </si>
  <si>
    <t>2 135 887,00</t>
  </si>
  <si>
    <t>171 000,00</t>
  </si>
  <si>
    <t>386 000,00</t>
  </si>
  <si>
    <t>55 000,00</t>
  </si>
  <si>
    <t>4140</t>
  </si>
  <si>
    <t>Wpłaty na Państwowy Fundusz Rehabilitacji Osób Niepełnosprawnych</t>
  </si>
  <si>
    <t>3 000,00</t>
  </si>
  <si>
    <t>5 000,00</t>
  </si>
  <si>
    <t>12 000,00</t>
  </si>
  <si>
    <t>40 000,00</t>
  </si>
  <si>
    <t>1 500,00</t>
  </si>
  <si>
    <t>70 250,00</t>
  </si>
  <si>
    <t>2 050,00</t>
  </si>
  <si>
    <t>4380</t>
  </si>
  <si>
    <t>Zakup usług obejmujacych tłumaczenia</t>
  </si>
  <si>
    <t>200,00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</si>
  <si>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</si>
  <si>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</si>
  <si>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</si>
  <si>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</si>
  <si>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</si>
  <si>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81 000,00</t>
  </si>
  <si>
    <t>8 500,00</t>
  </si>
  <si>
    <t>94 160,00</t>
  </si>
  <si>
    <t>73 963,00</t>
  </si>
  <si>
    <t>4480</t>
  </si>
  <si>
    <t>Podatek od nieruchomości</t>
  </si>
  <si>
    <t>8 000,00</t>
  </si>
  <si>
    <t>4500</t>
  </si>
  <si>
    <t>Pozostałe podatki na rzecz budżetów jednostek samorządu terytorialnego</t>
  </si>
  <si>
    <t>2 000,00</t>
  </si>
  <si>
    <t>4520</t>
  </si>
  <si>
    <t>Opłaty na rzecz budżetów jednostek samorządu terytorialnego</t>
  </si>
  <si>
    <t>1 900,00</t>
  </si>
  <si>
    <t>4580</t>
  </si>
  <si>
    <t>Pozostałe odsetki</t>
  </si>
  <si>
    <t>100,00</t>
  </si>
  <si>
    <t>4610</t>
  </si>
  <si>
    <t>Koszty postępowania sądowego i prokuratorskiego</t>
  </si>
  <si>
    <t>4780</t>
  </si>
  <si>
    <t>Składki na Fundusz Emerytur Pomostowych</t>
  </si>
  <si>
    <t>21 000,00</t>
  </si>
  <si>
    <t>6080</t>
  </si>
  <si>
    <t>Wydatki na zakupy inwestycyjne samorządowych zakładów budżetowych</t>
  </si>
  <si>
    <t xml:space="preserve">Zmiany w planie dotacji udzielanych z budżetu Powiatu Lipnowskiego na 2018 rok </t>
  </si>
  <si>
    <t xml:space="preserve">Dział </t>
  </si>
  <si>
    <t xml:space="preserve">Rozdział </t>
  </si>
  <si>
    <t>Opis</t>
  </si>
  <si>
    <t>Dotacje dla jednostek sektora finansów publicznych</t>
  </si>
  <si>
    <t>Zmiania</t>
  </si>
  <si>
    <t>Plan po zmianach</t>
  </si>
  <si>
    <t>Dotacje dla jednostek spoza sektora finansów publicznych</t>
  </si>
  <si>
    <t>TRANSPORT I ŁĄCZNOŚĆ</t>
  </si>
  <si>
    <t>§ 2650 - Dotacja przedmiotowa z budżetu dla samorządowego zakładu budżetowego</t>
  </si>
  <si>
    <t>Dzialalność Funduszu Dróg Samorządowych</t>
  </si>
  <si>
    <t>§ 6300 - Dotacje celowe na pomoc finansową udzielaną między jednostkami samorządu terytorilanego na dofinansowanie własnych zadań inwestycyjnych i zakupów inwestycyjnych</t>
  </si>
  <si>
    <t>TURYSTYKA</t>
  </si>
  <si>
    <t>Zadania w zakresie upowszechniania turystyki</t>
  </si>
  <si>
    <t>§ 2580 - Dotacja podmiotowa z budżetu dla jednostek niezaliczanych do sektora finansów publicznych</t>
  </si>
  <si>
    <t>WYMIAR SPRAWIEDLIWOŚCI</t>
  </si>
  <si>
    <t>Nieodpłatna pomoc prawna</t>
  </si>
  <si>
    <t>§ 2820 - Dotacja celowa z budżetu na finansowanie lub dofinansowanie zadań zleconych do realizacji stowarzyszeniom</t>
  </si>
  <si>
    <t>OŚWIATA I WYCHOWANIE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</si>
  <si>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</si>
  <si>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</si>
  <si>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</si>
  <si>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</si>
  <si>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§ 2310 - Dotacje celowe przekazane gminie na zadania bieżące realizowane na podstawie porozumień (umów) między jednostkami samorządu terytorialnego</t>
  </si>
  <si>
    <t>POZOSTAŁE ZADANIA W ZAKRESIE POLITYKI SPOŁECZNEJ</t>
  </si>
  <si>
    <t>Rehabilitacja zawodowa i społeczna osób niepełnosprawnych</t>
  </si>
  <si>
    <t>Ośrodki rewalidacyjno-wychowawcze</t>
  </si>
  <si>
    <t>OREW "Nasze Słoneczko" w Dobrzyniu nad Wisłą</t>
  </si>
  <si>
    <t>RODZINA</t>
  </si>
  <si>
    <t>§ 2320 - Dotacje celowe przekazane dla powiatu na zadania bieżące realizowane na podstawie porozumień (umów) między jednostkami samorządu terytorialnego</t>
  </si>
  <si>
    <t>KULTURA I OCHRONA DZIEDZICTWA NARODOWEGO</t>
  </si>
  <si>
    <t>Biblioteki</t>
  </si>
  <si>
    <t>§ 2720 - Dotacje celowe z budżetu na finansowanie lub dofinansowanie prac remontowych i konserwatrorskich obiektów zabytkowych przekazane jednostkom niezaliczanym do sektora finansów publicznych</t>
  </si>
  <si>
    <t>KULTURA FIZYCZNA</t>
  </si>
  <si>
    <t>Zadania z zakresu kultury fizycznej</t>
  </si>
  <si>
    <t>§ 2820 - Dotacja celowa z budżetu na finansowanie lub dofinansowanie zadań zleconych do realizacji stowaqrzyszeniom</t>
  </si>
  <si>
    <t>OGÓŁEM DOTACJE</t>
  </si>
  <si>
    <t>758</t>
  </si>
  <si>
    <t>Różne rozliczenia</t>
  </si>
  <si>
    <t>37 372 261,00</t>
  </si>
  <si>
    <t>75801</t>
  </si>
  <si>
    <t>Część oświatowa subwencji ogólnej dla jednostek samorządu terytorialnego</t>
  </si>
  <si>
    <t>18 345 598,00</t>
  </si>
  <si>
    <t>2920</t>
  </si>
  <si>
    <t>Subwencje ogólne z budżetu państwa</t>
  </si>
  <si>
    <t>395 244,00</t>
  </si>
  <si>
    <t>37 767 505,00</t>
  </si>
  <si>
    <t>18 740 842,00</t>
  </si>
  <si>
    <t>40 000,00</t>
  </si>
  <si>
    <t>6 000,00</t>
  </si>
  <si>
    <t>46 000,00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</si>
  <si>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</si>
  <si>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</si>
  <si>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</si>
  <si>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</si>
  <si>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 xml:space="preserve">Zakup łodzi ratowniczej typu RIB </t>
  </si>
  <si>
    <t>- 44 000,00</t>
  </si>
  <si>
    <t>1 813 000,00</t>
  </si>
  <si>
    <t>0870</t>
  </si>
  <si>
    <t>Wpływy ze sprzedaży składników majątkowych</t>
  </si>
  <si>
    <t>4 000,00</t>
  </si>
  <si>
    <t>1 271 350,00</t>
  </si>
  <si>
    <t>15 538,00</t>
  </si>
  <si>
    <t>1 286 888,00</t>
  </si>
  <si>
    <t>71015</t>
  </si>
  <si>
    <t>Nadzór budowlany</t>
  </si>
  <si>
    <t>381 900,00</t>
  </si>
  <si>
    <t>397 438,00</t>
  </si>
  <si>
    <t>2110</t>
  </si>
  <si>
    <t>Dotacje celowe otrzymane z budżetu państwa na zadania bieżące z zakresu administracji rządowej oraz inne zadania zlecone ustawami realizowane przez powiat</t>
  </si>
  <si>
    <t>381 800,00</t>
  </si>
  <si>
    <t>397 338,00</t>
  </si>
  <si>
    <t>434 304,00</t>
  </si>
  <si>
    <t>21 000,00</t>
  </si>
  <si>
    <t>10,00</t>
  </si>
  <si>
    <t>0960</t>
  </si>
  <si>
    <t>Wpływy z otrzymanych spadków, zapisów i darowizn w postaci pieniężnej</t>
  </si>
  <si>
    <t>11 500,00</t>
  </si>
  <si>
    <t>- 10,00</t>
  </si>
  <si>
    <t>11 490,00</t>
  </si>
  <si>
    <t>- 74 373,00</t>
  </si>
  <si>
    <t>6 420 152,00</t>
  </si>
  <si>
    <t>109 902,00</t>
  </si>
  <si>
    <t>6 366 752,00</t>
  </si>
  <si>
    <t>278 000,00</t>
  </si>
  <si>
    <t>4 188 000,00</t>
  </si>
  <si>
    <t>2130</t>
  </si>
  <si>
    <t>Dotacje celowe otrzymane z budżetu państwa na realizację bieżących zadań własnych powiatu</t>
  </si>
  <si>
    <t>2 337 800,00</t>
  </si>
  <si>
    <t>- 168 098,00</t>
  </si>
  <si>
    <t>2 169 702,00</t>
  </si>
  <si>
    <t>201 711,00</t>
  </si>
  <si>
    <t>1 942 355,00</t>
  </si>
  <si>
    <t>967 620,00</t>
  </si>
  <si>
    <t>17 436,00</t>
  </si>
  <si>
    <t>985 056,00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</si>
  <si>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</si>
  <si>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</si>
  <si>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42 420,00</t>
  </si>
  <si>
    <t>59 856,00</t>
  </si>
  <si>
    <t>- 864 938,01</t>
  </si>
  <si>
    <t>73 197 055,79</t>
  </si>
  <si>
    <t>Strona 3</t>
  </si>
  <si>
    <t>Załącznik nr 1 do Uchwały Nr X/77/2019 Rady Powiatu w Lipnie z dnia 26.09.2019 r.</t>
  </si>
  <si>
    <t>4020</t>
  </si>
  <si>
    <t>Wynagrodzenia osobowe członków korpusu służby cywilnej</t>
  </si>
  <si>
    <t>85495</t>
  </si>
  <si>
    <t>Strona 8 z 8</t>
  </si>
  <si>
    <t>Załącznik nr 2 do Uchwały Nr X/77/2019 Rady Powiatu w Lipnie</t>
  </si>
  <si>
    <t>Zmiany w planie dochodów związanych z realizacją zadań z zakresu administracji rządowej w 2019 roku</t>
  </si>
  <si>
    <t>669 200,00</t>
  </si>
  <si>
    <t>684 738,00</t>
  </si>
  <si>
    <t>486 354,00</t>
  </si>
  <si>
    <t>503 790,00</t>
  </si>
  <si>
    <t>32 974,00</t>
  </si>
  <si>
    <t>9 189 069,91</t>
  </si>
  <si>
    <t>72 670,00</t>
  </si>
  <si>
    <t>2 500,00</t>
  </si>
  <si>
    <t>75 170,00</t>
  </si>
  <si>
    <t>179 313,00</t>
  </si>
  <si>
    <t>10 423,00</t>
  </si>
  <si>
    <t>189 736,00</t>
  </si>
  <si>
    <t>46 500,00</t>
  </si>
  <si>
    <t>2 354,00</t>
  </si>
  <si>
    <t>48 854,00</t>
  </si>
  <si>
    <t>3 300,00</t>
  </si>
  <si>
    <t>261,00</t>
  </si>
  <si>
    <t>3 561,00</t>
  </si>
  <si>
    <t>410 764,00</t>
  </si>
  <si>
    <t>428 200,00</t>
  </si>
  <si>
    <t>407 405,00</t>
  </si>
  <si>
    <t>424 841,00</t>
  </si>
  <si>
    <t>Załącznik nr 3 do Uchwały Nr X/77/2019 Rady Powiatu w Lipnie z dnia 26.09.2019 r.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</si>
  <si>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</si>
  <si>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</si>
  <si>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</si>
  <si>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</si>
  <si>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</si>
  <si>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</si>
  <si>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</si>
  <si>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</si>
  <si>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</si>
  <si>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</si>
  <si>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</si>
  <si>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</si>
  <si>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 xml:space="preserve">Oleszno-Bętlewo nr 2730C </t>
  </si>
  <si>
    <t>/Rogowo/-gr.pow.-Skępe nr 2226</t>
  </si>
  <si>
    <t>/Zbójno/-gr.pow.-Chrostkowo-gr.woj.-/Blinno/ nr 2136C</t>
  </si>
  <si>
    <t>Dąbrówka-Wola nr 2702C</t>
  </si>
  <si>
    <t>Czermno-Kukowo-Gorzeszyn-Huta nr 2723C</t>
  </si>
  <si>
    <t>Remont drogi /Czernikowo/gr. Pow.- Polichnowo - gr.pow./Wloclawek/ w m. Polichnowo</t>
  </si>
  <si>
    <t xml:space="preserve">Remont wyboi na drogach powiatowych </t>
  </si>
  <si>
    <t>Montaż barier energochlonnych w m. Nowa Wieś - dr.powiatowa nr 2709C</t>
  </si>
  <si>
    <t>Remont obiektów mostowych</t>
  </si>
  <si>
    <t>Dokumentacja projektowa stałej organizacji ruchu wznowienia granic</t>
  </si>
  <si>
    <t>Remont i konserwacja środków trwałych i wyposażenia</t>
  </si>
  <si>
    <t>2.</t>
  </si>
  <si>
    <t>Dofinansowanie remontów dróg gminnych</t>
  </si>
  <si>
    <t>Starostwo Powiatowe w Lipnie</t>
  </si>
  <si>
    <t>3.</t>
  </si>
  <si>
    <t>Remonty obiektów pałacowych będących własnością Skarbu Państwa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</si>
  <si>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</si>
  <si>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</si>
  <si>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</si>
  <si>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</si>
  <si>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</si>
  <si>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 xml:space="preserve">Remonty bieżące w tym drobne naprawy, konserwacje - 10 500,00; remont budynku przy ulicy Sierakowskiego 10C w lipnie - 100 000,00  </t>
  </si>
  <si>
    <t>6.</t>
  </si>
  <si>
    <t>Komenda Powiatowa Straży Pożarnej w Lipnie</t>
  </si>
  <si>
    <t>7.</t>
  </si>
  <si>
    <t>Zespół Szkół Specjalnych</t>
  </si>
  <si>
    <t>Zespół Szkół w Skępem</t>
  </si>
  <si>
    <t>Zespół Szkół Technicznych w Lipnie</t>
  </si>
  <si>
    <t>Zespół Szkół w Dobrzyniu n. Wisłą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</si>
  <si>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</si>
  <si>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</si>
  <si>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</si>
  <si>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</si>
  <si>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</si>
  <si>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</si>
  <si>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</si>
  <si>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</si>
  <si>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</si>
  <si>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</si>
  <si>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11.</t>
  </si>
  <si>
    <t>Poradnia Psychologiczno - Pedagogiczna w Lipnie</t>
  </si>
  <si>
    <t>12.</t>
  </si>
  <si>
    <t>Remonty bieżące w tym drobne naprawy, konserwacje - 8 400,00; remont budynku Placówki - 20 000,00</t>
  </si>
  <si>
    <t>Placówka Opiekuńczo-Wychowawcza w Lipnie</t>
  </si>
  <si>
    <t>Ogółem</t>
  </si>
  <si>
    <t>x</t>
  </si>
  <si>
    <t>Załącznik nr 7 do Uchwały Nr X/77/2019 Rady Powiatu w Lipnie z dn. 26.09.2019 r.</t>
  </si>
  <si>
    <t>Załącznik nr 6 do Uchwały Nr X/77./2019 Rady Powiatu w Lipnie z dnia 26.09.2019 r.</t>
  </si>
  <si>
    <t>ZMIANY W PLANIE FINANSOWYM ZAKŁADU BUDŻETOWEGO</t>
  </si>
  <si>
    <t>4 178 701,00</t>
  </si>
  <si>
    <t>23 701,00</t>
  </si>
  <si>
    <t>791 491,00</t>
  </si>
  <si>
    <t>Załącznik nr 5 do Uchwały Nr X/77/2019 Rady Powiatu w Lipnie z dnia 19.092019 r.</t>
  </si>
  <si>
    <t>,</t>
  </si>
  <si>
    <t>Montaż szaf do archiwum</t>
  </si>
  <si>
    <t>- 1 782 112,01</t>
  </si>
  <si>
    <t>6 313 150,57</t>
  </si>
  <si>
    <t xml:space="preserve">Załącznik nr 4 do Uchwały Nr X/77/2019 Rady Powiatuw Lipnie z dnia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</si>
</sst>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#,##0.00;\-#,##0.00"/>
    <numFmt numFmtId="165" formatCode="_-* #,##0\ _z_ł_-;\-* #,##0\ _z_ł_-;_-* &quot;- &quot;_z_ł_-;_-@_-"/>
    <numFmt numFmtId="166" formatCode="#,##0.00_ ;[Red]\-#,##0.00\ 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8.25"/>
      <color rgb="FF000000"/>
      <name val="Arial"/>
      <family val="2"/>
    </font>
    <font>
      <b/>
      <i/>
      <sz val="8.2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mbria"/>
      <family val="2"/>
    </font>
    <font>
      <b/>
      <i/>
      <sz val="9"/>
      <color indexed="8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color indexed="8"/>
      <name val="Arial"/>
      <family val="2"/>
    </font>
  </fonts>
  <fills count="5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Protection="0">
      <alignment/>
    </xf>
    <xf numFmtId="0" fontId="1" fillId="0" borderId="0">
      <alignment/>
      <protection/>
    </xf>
    <xf numFmtId="0" fontId="18" fillId="0" borderId="0" applyNumberFormat="0" applyFill="0" applyBorder="0" applyProtection="0">
      <alignment/>
    </xf>
    <xf numFmtId="0" fontId="1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Protection="0">
      <alignment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</cellStyleXfs>
  <cellXfs count="354">
    <xf numFmtId="0" fontId="0" fillId="0" borderId="0" xfId="0"/>
    <xf numFmtId="0" fontId="19" fillId="0" borderId="0" xfId="63" applyNumberFormat="1" applyFont="1" applyFill="1" applyBorder="1" applyAlignment="1" applyProtection="1">
      <alignment horizontal="left"/>
      <protection locked="0"/>
    </xf>
    <xf numFmtId="0" fontId="30" fillId="0" borderId="0" xfId="64" applyFont="1" applyBorder="1" applyAlignment="1">
      <alignment vertical="center" wrapText="1"/>
      <protection/>
    </xf>
    <xf numFmtId="0" fontId="31" fillId="0" borderId="0" xfId="64" applyFont="1" applyBorder="1" applyAlignment="1">
      <alignment vertical="center" wrapText="1"/>
      <protection/>
    </xf>
    <xf numFmtId="0" fontId="1" fillId="0" borderId="0" xfId="65">
      <alignment/>
      <protection/>
    </xf>
    <xf numFmtId="0" fontId="34" fillId="33" borderId="10" xfId="65" applyFont="1" applyFill="1" applyBorder="1" applyAlignment="1">
      <alignment horizontal="center" vertical="center"/>
      <protection/>
    </xf>
    <xf numFmtId="0" fontId="34" fillId="33" borderId="11" xfId="65" applyFont="1" applyFill="1" applyBorder="1" applyAlignment="1">
      <alignment horizontal="center" vertical="center"/>
      <protection/>
    </xf>
    <xf numFmtId="0" fontId="34" fillId="33" borderId="12" xfId="65" applyFont="1" applyFill="1" applyBorder="1" applyAlignment="1">
      <alignment horizontal="center" vertical="center"/>
      <protection/>
    </xf>
    <xf numFmtId="0" fontId="34" fillId="33" borderId="13" xfId="65" applyFont="1" applyFill="1" applyBorder="1" applyAlignment="1">
      <alignment horizontal="center" vertical="center"/>
      <protection/>
    </xf>
    <xf numFmtId="0" fontId="34" fillId="34" borderId="10" xfId="65" applyFont="1" applyFill="1" applyBorder="1" applyAlignment="1">
      <alignment horizontal="center" vertical="center"/>
      <protection/>
    </xf>
    <xf numFmtId="0" fontId="34" fillId="34" borderId="11" xfId="65" applyFont="1" applyFill="1" applyBorder="1" applyAlignment="1">
      <alignment horizontal="center" vertical="center"/>
      <protection/>
    </xf>
    <xf numFmtId="3" fontId="34" fillId="34" borderId="11" xfId="65" applyNumberFormat="1" applyFont="1" applyFill="1" applyBorder="1" applyAlignment="1">
      <alignment horizontal="center" vertical="center"/>
      <protection/>
    </xf>
    <xf numFmtId="0" fontId="34" fillId="35" borderId="10" xfId="65" applyFont="1" applyFill="1" applyBorder="1" applyAlignment="1">
      <alignment horizontal="center" vertical="center"/>
      <protection/>
    </xf>
    <xf numFmtId="0" fontId="34" fillId="35" borderId="11" xfId="65" applyFont="1" applyFill="1" applyBorder="1" applyAlignment="1">
      <alignment horizontal="center" vertical="center"/>
      <protection/>
    </xf>
    <xf numFmtId="0" fontId="34" fillId="35" borderId="11" xfId="65" applyFont="1" applyFill="1" applyBorder="1" applyAlignment="1">
      <alignment horizontal="left" vertical="center"/>
      <protection/>
    </xf>
    <xf numFmtId="3" fontId="34" fillId="35" borderId="11" xfId="65" applyNumberFormat="1" applyFont="1" applyFill="1" applyBorder="1" applyAlignment="1">
      <alignment horizontal="center" vertical="center"/>
      <protection/>
    </xf>
    <xf numFmtId="0" fontId="34" fillId="35" borderId="13" xfId="65" applyFont="1" applyFill="1" applyBorder="1" applyAlignment="1">
      <alignment horizontal="center" vertical="center"/>
      <protection/>
    </xf>
    <xf numFmtId="0" fontId="22" fillId="36" borderId="14" xfId="67" applyFont="1" applyFill="1" applyBorder="1" applyAlignment="1" applyProtection="1">
      <alignment vertical="center" wrapText="1" shrinkToFit="1"/>
      <protection locked="0"/>
    </xf>
    <xf numFmtId="3" fontId="22" fillId="36" borderId="15" xfId="67" applyNumberFormat="1" applyFont="1" applyFill="1" applyBorder="1" applyAlignment="1" applyProtection="1">
      <alignment horizontal="center" vertical="center" wrapText="1" shrinkToFit="1"/>
      <protection locked="0"/>
    </xf>
    <xf numFmtId="41" fontId="34" fillId="35" borderId="11" xfId="65" applyNumberFormat="1" applyFont="1" applyFill="1" applyBorder="1" applyAlignment="1">
      <alignment horizontal="center" vertical="center"/>
      <protection/>
    </xf>
    <xf numFmtId="3" fontId="31" fillId="35" borderId="11" xfId="65" applyNumberFormat="1" applyFont="1" applyFill="1" applyBorder="1" applyAlignment="1">
      <alignment horizontal="center" vertical="center"/>
      <protection/>
    </xf>
    <xf numFmtId="0" fontId="34" fillId="35" borderId="16" xfId="65" applyFont="1" applyFill="1" applyBorder="1" applyAlignment="1">
      <alignment horizontal="center" vertical="center"/>
      <protection/>
    </xf>
    <xf numFmtId="0" fontId="34" fillId="35" borderId="17" xfId="65" applyFont="1" applyFill="1" applyBorder="1" applyAlignment="1">
      <alignment horizontal="center" vertical="center"/>
      <protection/>
    </xf>
    <xf numFmtId="49" fontId="35" fillId="0" borderId="11" xfId="68" applyNumberFormat="1" applyFont="1" applyFill="1" applyBorder="1" applyAlignment="1">
      <alignment horizontal="left" vertical="center" wrapText="1"/>
      <protection/>
    </xf>
    <xf numFmtId="41" fontId="35" fillId="36" borderId="18" xfId="67" applyNumberFormat="1" applyFont="1" applyFill="1" applyBorder="1" applyAlignment="1" applyProtection="1">
      <alignment horizontal="center" vertical="center" wrapText="1" shrinkToFit="1"/>
      <protection locked="0"/>
    </xf>
    <xf numFmtId="41" fontId="34" fillId="35" borderId="17" xfId="65" applyNumberFormat="1" applyFont="1" applyFill="1" applyBorder="1" applyAlignment="1">
      <alignment horizontal="center" vertical="center"/>
      <protection/>
    </xf>
    <xf numFmtId="41" fontId="34" fillId="35" borderId="19" xfId="65" applyNumberFormat="1" applyFont="1" applyFill="1" applyBorder="1" applyAlignment="1">
      <alignment horizontal="center" vertical="center"/>
      <protection/>
    </xf>
    <xf numFmtId="49" fontId="22" fillId="0" borderId="11" xfId="68" applyNumberFormat="1" applyFont="1" applyFill="1" applyBorder="1" applyAlignment="1">
      <alignment horizontal="left" vertical="center" wrapText="1"/>
      <protection/>
    </xf>
    <xf numFmtId="41" fontId="22" fillId="36" borderId="18" xfId="67" applyNumberFormat="1" applyFont="1" applyFill="1" applyBorder="1" applyAlignment="1" applyProtection="1">
      <alignment horizontal="center" vertical="center" wrapText="1" shrinkToFit="1"/>
      <protection locked="0"/>
    </xf>
    <xf numFmtId="41" fontId="31" fillId="35" borderId="11" xfId="65" applyNumberFormat="1" applyFont="1" applyFill="1" applyBorder="1" applyAlignment="1">
      <alignment horizontal="center" vertical="center"/>
      <protection/>
    </xf>
    <xf numFmtId="41" fontId="34" fillId="35" borderId="20" xfId="65" applyNumberFormat="1" applyFont="1" applyFill="1" applyBorder="1" applyAlignment="1">
      <alignment horizontal="center" vertical="center"/>
      <protection/>
    </xf>
    <xf numFmtId="1" fontId="35" fillId="37" borderId="10" xfId="65" applyNumberFormat="1" applyFont="1" applyFill="1" applyBorder="1" applyAlignment="1">
      <alignment horizontal="center" vertical="center"/>
      <protection/>
    </xf>
    <xf numFmtId="1" fontId="35" fillId="37" borderId="11" xfId="65" applyNumberFormat="1" applyFont="1" applyFill="1" applyBorder="1" applyAlignment="1">
      <alignment horizontal="center" vertical="center"/>
      <protection/>
    </xf>
    <xf numFmtId="3" fontId="35" fillId="37" borderId="12" xfId="65" applyNumberFormat="1" applyFont="1" applyFill="1" applyBorder="1" applyAlignment="1">
      <alignment horizontal="center" vertical="center" wrapText="1"/>
      <protection/>
    </xf>
    <xf numFmtId="165" fontId="34" fillId="37" borderId="11" xfId="65" applyNumberFormat="1" applyFont="1" applyFill="1" applyBorder="1" applyAlignment="1">
      <alignment horizontal="center" vertical="center"/>
      <protection/>
    </xf>
    <xf numFmtId="165" fontId="35" fillId="38" borderId="11" xfId="65" applyNumberFormat="1" applyFont="1" applyFill="1" applyBorder="1" applyAlignment="1">
      <alignment vertical="center"/>
      <protection/>
    </xf>
    <xf numFmtId="165" fontId="35" fillId="38" borderId="12" xfId="65" applyNumberFormat="1" applyFont="1" applyFill="1" applyBorder="1" applyAlignment="1">
      <alignment vertical="center"/>
      <protection/>
    </xf>
    <xf numFmtId="1" fontId="35" fillId="0" borderId="10" xfId="65" applyNumberFormat="1" applyFont="1" applyFill="1" applyBorder="1" applyAlignment="1">
      <alignment horizontal="center" vertical="center" wrapText="1"/>
      <protection/>
    </xf>
    <xf numFmtId="1" fontId="35" fillId="0" borderId="11" xfId="65" applyNumberFormat="1" applyFont="1" applyFill="1" applyBorder="1" applyAlignment="1">
      <alignment horizontal="center" vertical="center" wrapText="1"/>
      <protection/>
    </xf>
    <xf numFmtId="0" fontId="35" fillId="0" borderId="11" xfId="65" applyFont="1" applyFill="1" applyBorder="1" applyAlignment="1">
      <alignment horizontal="left" vertical="center" wrapText="1"/>
      <protection/>
    </xf>
    <xf numFmtId="49" fontId="36" fillId="0" borderId="11" xfId="69" applyNumberFormat="1" applyFont="1" applyFill="1" applyBorder="1" applyAlignment="1" applyProtection="1">
      <alignment vertical="center" wrapText="1"/>
      <protection locked="0"/>
    </xf>
    <xf numFmtId="165" fontId="34" fillId="0" borderId="11" xfId="65" applyNumberFormat="1" applyFont="1" applyBorder="1" applyAlignment="1">
      <alignment horizontal="center" vertical="center"/>
      <protection/>
    </xf>
    <xf numFmtId="165" fontId="35" fillId="39" borderId="11" xfId="65" applyNumberFormat="1" applyFont="1" applyFill="1" applyBorder="1" applyAlignment="1">
      <alignment vertical="center"/>
      <protection/>
    </xf>
    <xf numFmtId="1" fontId="22" fillId="0" borderId="10" xfId="65" applyNumberFormat="1" applyFont="1" applyFill="1" applyBorder="1" applyAlignment="1">
      <alignment horizontal="center" vertical="center"/>
      <protection/>
    </xf>
    <xf numFmtId="1" fontId="22" fillId="0" borderId="11" xfId="65" applyNumberFormat="1" applyFont="1" applyFill="1" applyBorder="1" applyAlignment="1">
      <alignment horizontal="center" vertical="center"/>
      <protection/>
    </xf>
    <xf numFmtId="3" fontId="22" fillId="0" borderId="11" xfId="65" applyNumberFormat="1" applyFont="1" applyFill="1" applyBorder="1" applyAlignment="1">
      <alignment horizontal="left" vertical="center" wrapText="1"/>
      <protection/>
    </xf>
    <xf numFmtId="165" fontId="22" fillId="39" borderId="11" xfId="65" applyNumberFormat="1" applyFont="1" applyFill="1" applyBorder="1" applyAlignment="1">
      <alignment vertical="center"/>
      <protection/>
    </xf>
    <xf numFmtId="165" fontId="31" fillId="39" borderId="11" xfId="65" applyNumberFormat="1" applyFont="1" applyFill="1" applyBorder="1" applyAlignment="1">
      <alignment vertical="center"/>
      <protection/>
    </xf>
    <xf numFmtId="165" fontId="22" fillId="39" borderId="13" xfId="65" applyNumberFormat="1" applyFont="1" applyFill="1" applyBorder="1" applyAlignment="1">
      <alignment vertical="center"/>
      <protection/>
    </xf>
    <xf numFmtId="1" fontId="35" fillId="40" borderId="10" xfId="65" applyNumberFormat="1" applyFont="1" applyFill="1" applyBorder="1" applyAlignment="1">
      <alignment horizontal="center" vertical="center"/>
      <protection/>
    </xf>
    <xf numFmtId="1" fontId="35" fillId="40" borderId="11" xfId="65" applyNumberFormat="1" applyFont="1" applyFill="1" applyBorder="1" applyAlignment="1">
      <alignment horizontal="center" vertical="center"/>
      <protection/>
    </xf>
    <xf numFmtId="3" fontId="35" fillId="40" borderId="11" xfId="65" applyNumberFormat="1" applyFont="1" applyFill="1" applyBorder="1" applyAlignment="1">
      <alignment horizontal="center" vertical="center" wrapText="1"/>
      <protection/>
    </xf>
    <xf numFmtId="165" fontId="35" fillId="41" borderId="11" xfId="65" applyNumberFormat="1" applyFont="1" applyFill="1" applyBorder="1" applyAlignment="1">
      <alignment vertical="center"/>
      <protection/>
    </xf>
    <xf numFmtId="165" fontId="34" fillId="41" borderId="11" xfId="65" applyNumberFormat="1" applyFont="1" applyFill="1" applyBorder="1" applyAlignment="1">
      <alignment vertical="center"/>
      <protection/>
    </xf>
    <xf numFmtId="165" fontId="35" fillId="41" borderId="13" xfId="65" applyNumberFormat="1" applyFont="1" applyFill="1" applyBorder="1" applyAlignment="1">
      <alignment vertical="center"/>
      <protection/>
    </xf>
    <xf numFmtId="1" fontId="35" fillId="0" borderId="11" xfId="65" applyNumberFormat="1" applyFont="1" applyFill="1" applyBorder="1" applyAlignment="1">
      <alignment horizontal="center" vertical="center"/>
      <protection/>
    </xf>
    <xf numFmtId="3" fontId="35" fillId="0" borderId="11" xfId="65" applyNumberFormat="1" applyFont="1" applyFill="1" applyBorder="1" applyAlignment="1">
      <alignment horizontal="left" vertical="center" wrapText="1"/>
      <protection/>
    </xf>
    <xf numFmtId="165" fontId="34" fillId="39" borderId="11" xfId="65" applyNumberFormat="1" applyFont="1" applyFill="1" applyBorder="1" applyAlignment="1">
      <alignment vertical="center"/>
      <protection/>
    </xf>
    <xf numFmtId="165" fontId="35" fillId="39" borderId="13" xfId="65" applyNumberFormat="1" applyFont="1" applyFill="1" applyBorder="1" applyAlignment="1">
      <alignment vertical="center"/>
      <protection/>
    </xf>
    <xf numFmtId="3" fontId="35" fillId="42" borderId="11" xfId="65" applyNumberFormat="1" applyFont="1" applyFill="1" applyBorder="1" applyAlignment="1">
      <alignment horizontal="center" vertical="center"/>
      <protection/>
    </xf>
    <xf numFmtId="1" fontId="35" fillId="0" borderId="10" xfId="65" applyNumberFormat="1" applyFont="1" applyFill="1" applyBorder="1" applyAlignment="1">
      <alignment horizontal="center" vertical="center"/>
      <protection/>
    </xf>
    <xf numFmtId="0" fontId="22" fillId="0" borderId="11" xfId="65" applyFont="1" applyFill="1" applyBorder="1" applyAlignment="1">
      <alignment horizontal="left" vertical="center" wrapText="1"/>
      <protection/>
    </xf>
    <xf numFmtId="41" fontId="34" fillId="43" borderId="11" xfId="70" applyNumberFormat="1" applyFont="1" applyFill="1" applyBorder="1" applyAlignment="1">
      <alignment vertical="center"/>
      <protection/>
    </xf>
    <xf numFmtId="41" fontId="31" fillId="43" borderId="11" xfId="70" applyNumberFormat="1" applyFont="1" applyFill="1" applyBorder="1" applyAlignment="1">
      <alignment vertical="center"/>
      <protection/>
    </xf>
    <xf numFmtId="165" fontId="35" fillId="37" borderId="11" xfId="65" applyNumberFormat="1" applyFont="1" applyFill="1" applyBorder="1" applyAlignment="1">
      <alignment vertical="center"/>
      <protection/>
    </xf>
    <xf numFmtId="0" fontId="22" fillId="0" borderId="11" xfId="68" applyFont="1" applyFill="1" applyBorder="1" applyAlignment="1">
      <alignment horizontal="left" vertical="center" wrapText="1"/>
      <protection/>
    </xf>
    <xf numFmtId="1" fontId="35" fillId="42" borderId="11" xfId="65" applyNumberFormat="1" applyFont="1" applyFill="1" applyBorder="1" applyAlignment="1">
      <alignment horizontal="center" vertical="center"/>
      <protection/>
    </xf>
    <xf numFmtId="165" fontId="22" fillId="41" borderId="21" xfId="65" applyNumberFormat="1" applyFont="1" applyFill="1" applyBorder="1" applyAlignment="1">
      <alignment vertical="center"/>
      <protection/>
    </xf>
    <xf numFmtId="41" fontId="34" fillId="41" borderId="21" xfId="70" applyNumberFormat="1" applyFont="1" applyFill="1" applyBorder="1" applyAlignment="1">
      <alignment vertical="center"/>
      <protection/>
    </xf>
    <xf numFmtId="165" fontId="22" fillId="39" borderId="21" xfId="65" applyNumberFormat="1" applyFont="1" applyFill="1" applyBorder="1" applyAlignment="1">
      <alignment vertical="center"/>
      <protection/>
    </xf>
    <xf numFmtId="41" fontId="34" fillId="43" borderId="21" xfId="70" applyNumberFormat="1" applyFont="1" applyFill="1" applyBorder="1" applyAlignment="1">
      <alignment vertical="center"/>
      <protection/>
    </xf>
    <xf numFmtId="41" fontId="31" fillId="43" borderId="21" xfId="70" applyNumberFormat="1" applyFont="1" applyFill="1" applyBorder="1" applyAlignment="1">
      <alignment vertical="center"/>
      <protection/>
    </xf>
    <xf numFmtId="165" fontId="22" fillId="39" borderId="22" xfId="65" applyNumberFormat="1" applyFont="1" applyFill="1" applyBorder="1" applyAlignment="1">
      <alignment vertical="center"/>
      <protection/>
    </xf>
    <xf numFmtId="49" fontId="35" fillId="40" borderId="11" xfId="68" applyNumberFormat="1" applyFont="1" applyFill="1" applyBorder="1" applyAlignment="1">
      <alignment horizontal="center" vertical="center" wrapText="1"/>
      <protection/>
    </xf>
    <xf numFmtId="165" fontId="35" fillId="41" borderId="21" xfId="65" applyNumberFormat="1" applyFont="1" applyFill="1" applyBorder="1" applyAlignment="1">
      <alignment vertical="center"/>
      <protection/>
    </xf>
    <xf numFmtId="165" fontId="35" fillId="41" borderId="22" xfId="65" applyNumberFormat="1" applyFont="1" applyFill="1" applyBorder="1" applyAlignment="1">
      <alignment vertical="center"/>
      <protection/>
    </xf>
    <xf numFmtId="165" fontId="35" fillId="39" borderId="21" xfId="65" applyNumberFormat="1" applyFont="1" applyFill="1" applyBorder="1" applyAlignment="1">
      <alignment vertical="center"/>
      <protection/>
    </xf>
    <xf numFmtId="1" fontId="35" fillId="40" borderId="23" xfId="65" applyNumberFormat="1" applyFont="1" applyFill="1" applyBorder="1" applyAlignment="1">
      <alignment horizontal="center" vertical="center"/>
      <protection/>
    </xf>
    <xf numFmtId="1" fontId="35" fillId="40" borderId="21" xfId="65" applyNumberFormat="1" applyFont="1" applyFill="1" applyBorder="1" applyAlignment="1">
      <alignment horizontal="center" vertical="center"/>
      <protection/>
    </xf>
    <xf numFmtId="0" fontId="35" fillId="40" borderId="21" xfId="68" applyFont="1" applyFill="1" applyBorder="1" applyAlignment="1">
      <alignment horizontal="center" vertical="center" wrapText="1"/>
      <protection/>
    </xf>
    <xf numFmtId="1" fontId="22" fillId="0" borderId="23" xfId="65" applyNumberFormat="1" applyFont="1" applyFill="1" applyBorder="1" applyAlignment="1">
      <alignment horizontal="center" vertical="center"/>
      <protection/>
    </xf>
    <xf numFmtId="1" fontId="35" fillId="0" borderId="21" xfId="65" applyNumberFormat="1" applyFont="1" applyFill="1" applyBorder="1" applyAlignment="1">
      <alignment horizontal="center" vertical="center"/>
      <protection/>
    </xf>
    <xf numFmtId="0" fontId="35" fillId="0" borderId="21" xfId="68" applyFont="1" applyFill="1" applyBorder="1" applyAlignment="1">
      <alignment horizontal="left" vertical="center" wrapText="1"/>
      <protection/>
    </xf>
    <xf numFmtId="165" fontId="35" fillId="39" borderId="22" xfId="65" applyNumberFormat="1" applyFont="1" applyFill="1" applyBorder="1" applyAlignment="1">
      <alignment vertical="center"/>
      <protection/>
    </xf>
    <xf numFmtId="1" fontId="22" fillId="0" borderId="21" xfId="65" applyNumberFormat="1" applyFont="1" applyFill="1" applyBorder="1" applyAlignment="1">
      <alignment horizontal="center" vertical="center"/>
      <protection/>
    </xf>
    <xf numFmtId="3" fontId="35" fillId="40" borderId="21" xfId="65" applyNumberFormat="1" applyFont="1" applyFill="1" applyBorder="1" applyAlignment="1">
      <alignment horizontal="center" vertical="center" wrapText="1"/>
      <protection/>
    </xf>
    <xf numFmtId="1" fontId="35" fillId="0" borderId="23" xfId="65" applyNumberFormat="1" applyFont="1" applyFill="1" applyBorder="1" applyAlignment="1">
      <alignment horizontal="center" vertical="center"/>
      <protection/>
    </xf>
    <xf numFmtId="3" fontId="35" fillId="0" borderId="21" xfId="65" applyNumberFormat="1" applyFont="1" applyFill="1" applyBorder="1" applyAlignment="1">
      <alignment horizontal="left" vertical="center" wrapText="1"/>
      <protection/>
    </xf>
    <xf numFmtId="0" fontId="34" fillId="37" borderId="24" xfId="65" applyFont="1" applyFill="1" applyBorder="1" applyAlignment="1">
      <alignment vertical="center"/>
      <protection/>
    </xf>
    <xf numFmtId="0" fontId="34" fillId="37" borderId="25" xfId="65" applyFont="1" applyFill="1" applyBorder="1" applyAlignment="1">
      <alignment vertical="center"/>
      <protection/>
    </xf>
    <xf numFmtId="0" fontId="34" fillId="37" borderId="25" xfId="65" applyFont="1" applyFill="1" applyBorder="1" applyAlignment="1">
      <alignment horizontal="center" vertical="center"/>
      <protection/>
    </xf>
    <xf numFmtId="165" fontId="34" fillId="37" borderId="25" xfId="65" applyNumberFormat="1" applyFont="1" applyFill="1" applyBorder="1" applyAlignment="1">
      <alignment vertical="center"/>
      <protection/>
    </xf>
    <xf numFmtId="0" fontId="31" fillId="0" borderId="0" xfId="65" applyFont="1">
      <alignment/>
      <protection/>
    </xf>
    <xf numFmtId="165" fontId="31" fillId="0" borderId="0" xfId="65" applyNumberFormat="1" applyFont="1">
      <alignment/>
      <protection/>
    </xf>
    <xf numFmtId="165" fontId="1" fillId="0" borderId="0" xfId="65" applyNumberFormat="1">
      <alignment/>
      <protection/>
    </xf>
    <xf numFmtId="49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21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44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4" applyNumberFormat="1" applyFont="1" applyFill="1" applyBorder="1" applyAlignment="1" applyProtection="1">
      <alignment horizontal="left"/>
      <protection locked="0"/>
    </xf>
    <xf numFmtId="49" fontId="20" fillId="36" borderId="11" xfId="74" applyNumberFormat="1" applyFont="1" applyFill="1" applyBorder="1" applyAlignment="1" applyProtection="1">
      <alignment horizontal="center" vertical="center" wrapText="1"/>
      <protection locked="0"/>
    </xf>
    <xf numFmtId="49" fontId="22" fillId="36" borderId="26" xfId="74" applyNumberFormat="1" applyFont="1" applyFill="1" applyBorder="1" applyAlignment="1" applyProtection="1">
      <alignment horizontal="center" vertical="center" wrapText="1"/>
      <protection locked="0"/>
    </xf>
    <xf numFmtId="49" fontId="23" fillId="36" borderId="26" xfId="74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74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74" applyNumberFormat="1" applyFont="1" applyFill="1" applyBorder="1" applyAlignment="1" applyProtection="1">
      <alignment horizontal="left" vertical="center" wrapText="1"/>
      <protection locked="0"/>
    </xf>
    <xf numFmtId="49" fontId="23" fillId="36" borderId="11" xfId="74" applyNumberFormat="1" applyFont="1" applyFill="1" applyBorder="1" applyAlignment="1" applyProtection="1">
      <alignment horizontal="right" vertical="center" wrapText="1"/>
      <protection locked="0"/>
    </xf>
    <xf numFmtId="49" fontId="23" fillId="36" borderId="11" xfId="74" applyNumberFormat="1" applyFont="1" applyFill="1" applyBorder="1" applyAlignment="1" applyProtection="1">
      <alignment horizontal="right" vertical="center" wrapText="1"/>
      <protection locked="0"/>
    </xf>
    <xf numFmtId="49" fontId="21" fillId="44" borderId="11" xfId="74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74" applyNumberFormat="1" applyFont="1" applyFill="1" applyBorder="1" applyAlignment="1" applyProtection="1">
      <alignment horizontal="left" vertical="center" wrapText="1"/>
      <protection locked="0"/>
    </xf>
    <xf numFmtId="49" fontId="21" fillId="44" borderId="11" xfId="74" applyNumberFormat="1" applyFont="1" applyFill="1" applyBorder="1" applyAlignment="1" applyProtection="1">
      <alignment horizontal="right" vertical="center" wrapText="1"/>
      <protection locked="0"/>
    </xf>
    <xf numFmtId="0" fontId="30" fillId="37" borderId="27" xfId="65" applyFont="1" applyFill="1" applyBorder="1" applyAlignment="1">
      <alignment horizontal="center" vertical="center" wrapText="1"/>
      <protection/>
    </xf>
    <xf numFmtId="0" fontId="30" fillId="37" borderId="28" xfId="65" applyFont="1" applyFill="1" applyBorder="1" applyAlignment="1">
      <alignment horizontal="center" vertical="center" wrapText="1"/>
      <protection/>
    </xf>
    <xf numFmtId="0" fontId="30" fillId="0" borderId="0" xfId="64" applyFont="1" applyBorder="1" applyAlignment="1">
      <alignment horizontal="right" vertical="top" wrapText="1"/>
      <protection/>
    </xf>
    <xf numFmtId="0" fontId="33" fillId="0" borderId="29" xfId="66" applyFont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4" fillId="37" borderId="30" xfId="65" applyFont="1" applyFill="1" applyBorder="1" applyAlignment="1">
      <alignment horizontal="center" vertical="center" wrapText="1"/>
      <protection/>
    </xf>
    <xf numFmtId="0" fontId="34" fillId="37" borderId="31" xfId="65" applyFont="1" applyFill="1" applyBorder="1" applyAlignment="1">
      <alignment horizontal="center" vertical="center" wrapText="1"/>
      <protection/>
    </xf>
    <xf numFmtId="0" fontId="34" fillId="37" borderId="32" xfId="65" applyFont="1" applyFill="1" applyBorder="1" applyAlignment="1">
      <alignment horizontal="center" vertical="center" wrapText="1"/>
      <protection/>
    </xf>
    <xf numFmtId="0" fontId="34" fillId="37" borderId="12" xfId="65" applyFont="1" applyFill="1" applyBorder="1" applyAlignment="1">
      <alignment horizontal="center" vertical="center" wrapText="1"/>
      <protection/>
    </xf>
    <xf numFmtId="0" fontId="30" fillId="37" borderId="33" xfId="65" applyFont="1" applyFill="1" applyBorder="1" applyAlignment="1">
      <alignment horizontal="center" vertical="center" wrapText="1"/>
      <protection/>
    </xf>
    <xf numFmtId="0" fontId="30" fillId="37" borderId="34" xfId="65" applyFont="1" applyFill="1" applyBorder="1" applyAlignment="1">
      <alignment horizontal="center" vertical="center" wrapText="1"/>
      <protection/>
    </xf>
    <xf numFmtId="0" fontId="30" fillId="37" borderId="35" xfId="65" applyFont="1" applyFill="1" applyBorder="1" applyAlignment="1">
      <alignment horizontal="center" vertical="center" wrapText="1"/>
      <protection/>
    </xf>
    <xf numFmtId="0" fontId="30" fillId="37" borderId="32" xfId="65" applyFont="1" applyFill="1" applyBorder="1" applyAlignment="1">
      <alignment horizontal="center" vertical="center" wrapText="1"/>
      <protection/>
    </xf>
    <xf numFmtId="0" fontId="30" fillId="37" borderId="12" xfId="65" applyFont="1" applyFill="1" applyBorder="1" applyAlignment="1">
      <alignment horizontal="center" vertical="center" wrapText="1"/>
      <protection/>
    </xf>
    <xf numFmtId="0" fontId="19" fillId="0" borderId="0" xfId="63" applyNumberFormat="1" applyFont="1" applyFill="1" applyBorder="1" applyAlignment="1" applyProtection="1">
      <alignment horizontal="right" vertical="center"/>
      <protection locked="0"/>
    </xf>
    <xf numFmtId="49" fontId="20" fillId="36" borderId="11" xfId="74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4" applyNumberFormat="1" applyFont="1" applyFill="1" applyBorder="1" applyAlignment="1" applyProtection="1">
      <alignment horizontal="left"/>
      <protection locked="0"/>
    </xf>
    <xf numFmtId="49" fontId="18" fillId="36" borderId="0" xfId="74" applyNumberFormat="1" applyFill="1" applyAlignment="1" applyProtection="1">
      <alignment horizontal="right" vertical="center" wrapText="1"/>
      <protection locked="0"/>
    </xf>
    <xf numFmtId="49" fontId="18" fillId="36" borderId="0" xfId="74" applyNumberFormat="1" applyFill="1" applyAlignment="1" applyProtection="1">
      <alignment horizontal="center" vertical="center" wrapText="1"/>
      <protection locked="0"/>
    </xf>
    <xf numFmtId="49" fontId="23" fillId="36" borderId="26" xfId="74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74" applyNumberFormat="1" applyFont="1" applyFill="1" applyBorder="1" applyAlignment="1" applyProtection="1">
      <alignment horizontal="right" vertical="center" wrapText="1"/>
      <protection locked="0"/>
    </xf>
    <xf numFmtId="49" fontId="21" fillId="44" borderId="11" xfId="74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74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4" applyNumberFormat="1" applyFont="1" applyFill="1" applyBorder="1" applyAlignment="1" applyProtection="1">
      <alignment horizontal="right"/>
      <protection locked="0"/>
    </xf>
    <xf numFmtId="49" fontId="20" fillId="36" borderId="11" xfId="74" applyNumberFormat="1" applyFont="1" applyFill="1" applyBorder="1" applyAlignment="1" applyProtection="1">
      <alignment horizontal="center" vertical="center" wrapText="1"/>
      <protection locked="0"/>
    </xf>
    <xf numFmtId="49" fontId="20" fillId="36" borderId="36" xfId="74" applyNumberFormat="1" applyFont="1" applyFill="1" applyBorder="1" applyAlignment="1" applyProtection="1">
      <alignment horizontal="center" vertical="center" wrapText="1"/>
      <protection locked="0"/>
    </xf>
    <xf numFmtId="49" fontId="23" fillId="45" borderId="11" xfId="74" applyNumberFormat="1" applyFont="1" applyFill="1" applyBorder="1" applyAlignment="1" applyProtection="1">
      <alignment horizontal="center" vertical="center" wrapText="1"/>
      <protection locked="0"/>
    </xf>
    <xf numFmtId="49" fontId="22" fillId="45" borderId="11" xfId="74" applyNumberFormat="1" applyFont="1" applyFill="1" applyBorder="1" applyAlignment="1" applyProtection="1">
      <alignment horizontal="center" vertical="center" wrapText="1"/>
      <protection locked="0"/>
    </xf>
    <xf numFmtId="49" fontId="23" fillId="45" borderId="11" xfId="74" applyNumberFormat="1" applyFont="1" applyFill="1" applyBorder="1" applyAlignment="1" applyProtection="1">
      <alignment horizontal="left" vertical="center" wrapText="1"/>
      <protection locked="0"/>
    </xf>
    <xf numFmtId="49" fontId="23" fillId="45" borderId="11" xfId="74" applyNumberFormat="1" applyFont="1" applyFill="1" applyBorder="1" applyAlignment="1" applyProtection="1">
      <alignment horizontal="right" vertical="center" wrapText="1"/>
      <protection locked="0"/>
    </xf>
    <xf numFmtId="49" fontId="23" fillId="45" borderId="11" xfId="74" applyNumberFormat="1" applyFont="1" applyFill="1" applyBorder="1" applyAlignment="1" applyProtection="1">
      <alignment horizontal="right" vertical="center" wrapText="1"/>
      <protection locked="0"/>
    </xf>
    <xf numFmtId="49" fontId="39" fillId="36" borderId="18" xfId="74" applyNumberFormat="1" applyFont="1" applyFill="1" applyBorder="1" applyAlignment="1" applyProtection="1">
      <alignment horizontal="right" vertical="center" wrapText="1"/>
      <protection locked="0"/>
    </xf>
    <xf numFmtId="49" fontId="39" fillId="36" borderId="18" xfId="74" applyNumberFormat="1" applyFont="1" applyFill="1" applyBorder="1" applyAlignment="1" applyProtection="1">
      <alignment horizontal="right" vertical="center" wrapText="1"/>
      <protection locked="0"/>
    </xf>
    <xf numFmtId="0" fontId="24" fillId="46" borderId="0" xfId="91" applyFill="1" applyAlignment="1">
      <alignment horizontal="left" vertical="top" wrapText="1"/>
      <protection/>
    </xf>
    <xf numFmtId="0" fontId="41" fillId="46" borderId="37" xfId="91" applyFont="1" applyFill="1" applyBorder="1" applyAlignment="1">
      <alignment horizontal="center" vertical="center" wrapText="1"/>
      <protection/>
    </xf>
    <xf numFmtId="0" fontId="41" fillId="46" borderId="37" xfId="91" applyFont="1" applyFill="1" applyBorder="1" applyAlignment="1">
      <alignment horizontal="center" vertical="center" wrapText="1"/>
      <protection/>
    </xf>
    <xf numFmtId="0" fontId="42" fillId="47" borderId="37" xfId="91" applyFont="1" applyFill="1" applyBorder="1" applyAlignment="1">
      <alignment horizontal="center" vertical="center" wrapText="1"/>
      <protection/>
    </xf>
    <xf numFmtId="0" fontId="43" fillId="47" borderId="37" xfId="91" applyFont="1" applyFill="1" applyBorder="1" applyAlignment="1">
      <alignment horizontal="center" vertical="center" wrapText="1"/>
      <protection/>
    </xf>
    <xf numFmtId="0" fontId="43" fillId="47" borderId="38" xfId="91" applyFont="1" applyFill="1" applyBorder="1" applyAlignment="1">
      <alignment horizontal="center" vertical="center" wrapText="1"/>
      <protection/>
    </xf>
    <xf numFmtId="0" fontId="42" fillId="47" borderId="37" xfId="91" applyFont="1" applyFill="1" applyBorder="1" applyAlignment="1">
      <alignment horizontal="left" vertical="center" wrapText="1"/>
      <protection/>
    </xf>
    <xf numFmtId="164" fontId="42" fillId="47" borderId="37" xfId="91" applyNumberFormat="1" applyFont="1" applyFill="1" applyBorder="1" applyAlignment="1">
      <alignment horizontal="right" vertical="center" wrapText="1"/>
      <protection/>
    </xf>
    <xf numFmtId="164" fontId="42" fillId="47" borderId="37" xfId="91" applyNumberFormat="1" applyFont="1" applyFill="1" applyBorder="1" applyAlignment="1">
      <alignment horizontal="right" vertical="center" wrapText="1"/>
      <protection/>
    </xf>
    <xf numFmtId="0" fontId="44" fillId="46" borderId="39" xfId="91" applyFont="1" applyFill="1" applyBorder="1" applyAlignment="1">
      <alignment horizontal="center" vertical="center" wrapText="1"/>
      <protection/>
    </xf>
    <xf numFmtId="0" fontId="43" fillId="48" borderId="37" xfId="91" applyFont="1" applyFill="1" applyBorder="1" applyAlignment="1">
      <alignment horizontal="center" vertical="center" wrapText="1"/>
      <protection/>
    </xf>
    <xf numFmtId="0" fontId="43" fillId="48" borderId="38" xfId="91" applyFont="1" applyFill="1" applyBorder="1" applyAlignment="1">
      <alignment horizontal="center" vertical="center" wrapText="1"/>
      <protection/>
    </xf>
    <xf numFmtId="0" fontId="43" fillId="48" borderId="37" xfId="91" applyFont="1" applyFill="1" applyBorder="1" applyAlignment="1">
      <alignment horizontal="left" vertical="center" wrapText="1"/>
      <protection/>
    </xf>
    <xf numFmtId="164" fontId="43" fillId="48" borderId="37" xfId="91" applyNumberFormat="1" applyFont="1" applyFill="1" applyBorder="1" applyAlignment="1">
      <alignment horizontal="right" vertical="center" wrapText="1"/>
      <protection/>
    </xf>
    <xf numFmtId="164" fontId="43" fillId="48" borderId="37" xfId="91" applyNumberFormat="1" applyFont="1" applyFill="1" applyBorder="1" applyAlignment="1">
      <alignment horizontal="right" vertical="center" wrapText="1"/>
      <protection/>
    </xf>
    <xf numFmtId="0" fontId="44" fillId="46" borderId="40" xfId="91" applyFont="1" applyFill="1" applyBorder="1" applyAlignment="1">
      <alignment horizontal="center" vertical="center" wrapText="1"/>
      <protection/>
    </xf>
    <xf numFmtId="0" fontId="44" fillId="46" borderId="38" xfId="91" applyFont="1" applyFill="1" applyBorder="1" applyAlignment="1">
      <alignment horizontal="center" vertical="center" wrapText="1"/>
      <protection/>
    </xf>
    <xf numFmtId="0" fontId="43" fillId="46" borderId="37" xfId="91" applyFont="1" applyFill="1" applyBorder="1" applyAlignment="1">
      <alignment horizontal="center" vertical="center" wrapText="1"/>
      <protection/>
    </xf>
    <xf numFmtId="0" fontId="43" fillId="46" borderId="37" xfId="91" applyFont="1" applyFill="1" applyBorder="1" applyAlignment="1">
      <alignment horizontal="left" vertical="center" wrapText="1"/>
      <protection/>
    </xf>
    <xf numFmtId="164" fontId="43" fillId="46" borderId="37" xfId="91" applyNumberFormat="1" applyFont="1" applyFill="1" applyBorder="1" applyAlignment="1">
      <alignment horizontal="right" vertical="center" wrapText="1"/>
      <protection/>
    </xf>
    <xf numFmtId="164" fontId="43" fillId="46" borderId="37" xfId="91" applyNumberFormat="1" applyFont="1" applyFill="1" applyBorder="1" applyAlignment="1">
      <alignment horizontal="right" vertical="center" wrapText="1"/>
      <protection/>
    </xf>
    <xf numFmtId="0" fontId="40" fillId="46" borderId="0" xfId="91" applyFont="1" applyFill="1" applyBorder="1" applyAlignment="1">
      <alignment horizontal="left" vertical="top" wrapText="1"/>
      <protection/>
    </xf>
    <xf numFmtId="0" fontId="40" fillId="46" borderId="0" xfId="91" applyFont="1" applyFill="1" applyBorder="1" applyAlignment="1">
      <alignment horizontal="right" vertical="center" wrapText="1"/>
      <protection/>
    </xf>
    <xf numFmtId="0" fontId="42" fillId="46" borderId="37" xfId="91" applyFont="1" applyFill="1" applyBorder="1" applyAlignment="1">
      <alignment horizontal="right" vertical="center" wrapText="1"/>
      <protection/>
    </xf>
    <xf numFmtId="0" fontId="25" fillId="46" borderId="41" xfId="91" applyFont="1" applyFill="1" applyBorder="1" applyAlignment="1">
      <alignment horizontal="center" vertical="center" wrapText="1"/>
      <protection/>
    </xf>
    <xf numFmtId="0" fontId="25" fillId="46" borderId="0" xfId="91" applyFont="1" applyFill="1" applyBorder="1" applyAlignment="1">
      <alignment horizontal="right" vertical="center" wrapText="1"/>
      <protection/>
    </xf>
    <xf numFmtId="0" fontId="25" fillId="46" borderId="0" xfId="91" applyFont="1" applyFill="1" applyBorder="1" applyAlignment="1">
      <alignment horizontal="right" vertical="center" wrapText="1"/>
      <protection/>
    </xf>
    <xf numFmtId="164" fontId="26" fillId="46" borderId="37" xfId="91" applyNumberFormat="1" applyFont="1" applyFill="1" applyBorder="1" applyAlignment="1">
      <alignment horizontal="right" vertical="center" wrapText="1"/>
      <protection/>
    </xf>
    <xf numFmtId="164" fontId="26" fillId="46" borderId="37" xfId="91" applyNumberFormat="1" applyFont="1" applyFill="1" applyBorder="1" applyAlignment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2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21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63" applyNumberFormat="1" applyFont="1" applyFill="1" applyBorder="1" applyAlignment="1" applyProtection="1">
      <alignment horizontal="right" vertical="center"/>
      <protection locked="0"/>
    </xf>
    <xf numFmtId="49" fontId="23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45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45" borderId="11" xfId="0" applyNumberFormat="1" applyFont="1" applyFill="1" applyBorder="1" applyAlignment="1" applyProtection="1">
      <alignment horizontal="right" vertical="center" wrapText="1"/>
      <protection locked="0"/>
    </xf>
    <xf numFmtId="49" fontId="2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0" xfId="0" applyNumberFormat="1" applyFont="1" applyFill="1" applyAlignment="1" applyProtection="1">
      <alignment horizontal="center" vertical="top" wrapText="1"/>
      <protection locked="0"/>
    </xf>
    <xf numFmtId="0" fontId="45" fillId="0" borderId="0" xfId="80" applyFont="1">
      <alignment/>
      <protection/>
    </xf>
    <xf numFmtId="0" fontId="46" fillId="0" borderId="0" xfId="80" applyFont="1" applyAlignment="1">
      <alignment horizontal="right" vertical="center"/>
      <protection/>
    </xf>
    <xf numFmtId="0" fontId="19" fillId="0" borderId="0" xfId="92" applyNumberFormat="1" applyFont="1" applyFill="1" applyBorder="1" applyAlignment="1" applyProtection="1">
      <alignment horizontal="left"/>
      <protection locked="0"/>
    </xf>
    <xf numFmtId="0" fontId="46" fillId="0" borderId="0" xfId="80" applyFont="1" applyAlignment="1">
      <alignment horizontal="right" vertical="center"/>
      <protection/>
    </xf>
    <xf numFmtId="0" fontId="47" fillId="0" borderId="0" xfId="80" applyFont="1" applyBorder="1" applyAlignment="1">
      <alignment horizontal="center" vertical="center" wrapText="1"/>
      <protection/>
    </xf>
    <xf numFmtId="0" fontId="48" fillId="0" borderId="0" xfId="80" applyFont="1" applyBorder="1" applyAlignment="1">
      <alignment horizontal="right"/>
      <protection/>
    </xf>
    <xf numFmtId="0" fontId="49" fillId="49" borderId="21" xfId="80" applyFont="1" applyFill="1" applyBorder="1" applyAlignment="1">
      <alignment horizontal="center" vertical="center" wrapText="1"/>
      <protection/>
    </xf>
    <xf numFmtId="0" fontId="49" fillId="49" borderId="11" xfId="80" applyFont="1" applyFill="1" applyBorder="1" applyAlignment="1">
      <alignment horizontal="center" vertical="center" wrapText="1"/>
      <protection/>
    </xf>
    <xf numFmtId="0" fontId="49" fillId="49" borderId="26" xfId="80" applyFont="1" applyFill="1" applyBorder="1" applyAlignment="1">
      <alignment horizontal="center" vertical="center" wrapText="1"/>
      <protection/>
    </xf>
    <xf numFmtId="0" fontId="49" fillId="49" borderId="12" xfId="80" applyFont="1" applyFill="1" applyBorder="1" applyAlignment="1">
      <alignment horizontal="center" vertical="center" wrapText="1"/>
      <protection/>
    </xf>
    <xf numFmtId="0" fontId="50" fillId="50" borderId="11" xfId="80" applyFont="1" applyFill="1" applyBorder="1" applyAlignment="1">
      <alignment horizontal="center" vertical="center"/>
      <protection/>
    </xf>
    <xf numFmtId="0" fontId="51" fillId="0" borderId="21" xfId="80" applyFont="1" applyBorder="1" applyAlignment="1">
      <alignment horizontal="center" vertical="center" wrapText="1"/>
      <protection/>
    </xf>
    <xf numFmtId="0" fontId="51" fillId="0" borderId="21" xfId="80" applyFont="1" applyFill="1" applyBorder="1" applyAlignment="1">
      <alignment horizontal="center" vertical="center" wrapText="1"/>
      <protection/>
    </xf>
    <xf numFmtId="0" fontId="52" fillId="0" borderId="12" xfId="80" applyFont="1" applyBorder="1" applyAlignment="1">
      <alignment vertical="center" wrapText="1"/>
      <protection/>
    </xf>
    <xf numFmtId="166" fontId="52" fillId="51" borderId="34" xfId="80" applyNumberFormat="1" applyFont="1" applyFill="1" applyBorder="1" applyAlignment="1">
      <alignment vertical="center" wrapText="1"/>
      <protection/>
    </xf>
    <xf numFmtId="166" fontId="52" fillId="51" borderId="11" xfId="80" applyNumberFormat="1" applyFont="1" applyFill="1" applyBorder="1" applyAlignment="1">
      <alignment vertical="center" wrapText="1"/>
      <protection/>
    </xf>
    <xf numFmtId="0" fontId="51" fillId="52" borderId="21" xfId="80" applyFont="1" applyFill="1" applyBorder="1" applyAlignment="1">
      <alignment horizontal="center" vertical="center" wrapText="1"/>
      <protection/>
    </xf>
    <xf numFmtId="0" fontId="51" fillId="0" borderId="26" xfId="80" applyFont="1" applyBorder="1" applyAlignment="1">
      <alignment horizontal="center" vertical="center" wrapText="1"/>
      <protection/>
    </xf>
    <xf numFmtId="0" fontId="51" fillId="0" borderId="26" xfId="80" applyFont="1" applyFill="1" applyBorder="1" applyAlignment="1">
      <alignment horizontal="center" vertical="center" wrapText="1"/>
      <protection/>
    </xf>
    <xf numFmtId="0" fontId="51" fillId="0" borderId="12" xfId="80" applyFont="1" applyBorder="1" applyAlignment="1">
      <alignment vertical="center" wrapText="1"/>
      <protection/>
    </xf>
    <xf numFmtId="166" fontId="51" fillId="51" borderId="34" xfId="80" applyNumberFormat="1" applyFont="1" applyFill="1" applyBorder="1" applyAlignment="1">
      <alignment vertical="center" wrapText="1"/>
      <protection/>
    </xf>
    <xf numFmtId="166" fontId="51" fillId="51" borderId="11" xfId="80" applyNumberFormat="1" applyFont="1" applyFill="1" applyBorder="1" applyAlignment="1">
      <alignment vertical="center" wrapText="1"/>
      <protection/>
    </xf>
    <xf numFmtId="0" fontId="51" fillId="52" borderId="26" xfId="80" applyFont="1" applyFill="1" applyBorder="1" applyAlignment="1">
      <alignment horizontal="center" vertical="center" wrapText="1"/>
      <protection/>
    </xf>
    <xf numFmtId="0" fontId="51" fillId="0" borderId="42" xfId="80" applyFont="1" applyBorder="1" applyAlignment="1">
      <alignment horizontal="center" vertical="center" wrapText="1"/>
      <protection/>
    </xf>
    <xf numFmtId="0" fontId="51" fillId="0" borderId="12" xfId="80" applyFont="1" applyFill="1" applyBorder="1" applyAlignment="1">
      <alignment horizontal="center" vertical="center" wrapText="1"/>
      <protection/>
    </xf>
    <xf numFmtId="0" fontId="51" fillId="0" borderId="12" xfId="80" applyFont="1" applyBorder="1" applyAlignment="1">
      <alignment horizontal="center" vertical="center" wrapText="1"/>
      <protection/>
    </xf>
    <xf numFmtId="0" fontId="51" fillId="0" borderId="43" xfId="80" applyFont="1" applyBorder="1" applyAlignment="1">
      <alignment horizontal="center" vertical="center" wrapText="1"/>
      <protection/>
    </xf>
    <xf numFmtId="0" fontId="51" fillId="0" borderId="11" xfId="80" applyFont="1" applyFill="1" applyBorder="1" applyAlignment="1">
      <alignment horizontal="center" vertical="center" wrapText="1"/>
      <protection/>
    </xf>
    <xf numFmtId="0" fontId="51" fillId="0" borderId="11" xfId="80" applyFont="1" applyBorder="1" applyAlignment="1">
      <alignment horizontal="center" vertical="center" wrapText="1"/>
      <protection/>
    </xf>
    <xf numFmtId="0" fontId="51" fillId="0" borderId="11" xfId="80" applyFont="1" applyBorder="1" applyAlignment="1">
      <alignment vertical="center" wrapText="1"/>
      <protection/>
    </xf>
    <xf numFmtId="0" fontId="51" fillId="52" borderId="44" xfId="80" applyFont="1" applyFill="1" applyBorder="1" applyAlignment="1">
      <alignment horizontal="center" vertical="center" wrapText="1"/>
      <protection/>
    </xf>
    <xf numFmtId="0" fontId="51" fillId="52" borderId="45" xfId="80" applyFont="1" applyFill="1" applyBorder="1" applyAlignment="1">
      <alignment horizontal="center" vertical="center" wrapText="1"/>
      <protection/>
    </xf>
    <xf numFmtId="0" fontId="51" fillId="0" borderId="12" xfId="80" applyFont="1" applyBorder="1" applyAlignment="1">
      <alignment horizontal="center" vertical="center" wrapText="1"/>
      <protection/>
    </xf>
    <xf numFmtId="0" fontId="51" fillId="52" borderId="11" xfId="80" applyFont="1" applyFill="1" applyBorder="1" applyAlignment="1">
      <alignment horizontal="center" vertical="center" wrapText="1"/>
      <protection/>
    </xf>
    <xf numFmtId="0" fontId="51" fillId="0" borderId="26" xfId="80" applyFont="1" applyBorder="1" applyAlignment="1">
      <alignment horizontal="center" vertical="center" wrapText="1"/>
      <protection/>
    </xf>
    <xf numFmtId="0" fontId="51" fillId="0" borderId="26" xfId="80" applyFont="1" applyBorder="1" applyAlignment="1">
      <alignment vertical="center" wrapText="1"/>
      <protection/>
    </xf>
    <xf numFmtId="166" fontId="51" fillId="51" borderId="46" xfId="80" applyNumberFormat="1" applyFont="1" applyFill="1" applyBorder="1" applyAlignment="1">
      <alignment vertical="center" wrapText="1"/>
      <protection/>
    </xf>
    <xf numFmtId="0" fontId="51" fillId="52" borderId="21" xfId="80" applyFont="1" applyFill="1" applyBorder="1" applyAlignment="1">
      <alignment horizontal="center" vertical="center" wrapText="1"/>
      <protection/>
    </xf>
    <xf numFmtId="0" fontId="51" fillId="0" borderId="35" xfId="80" applyFont="1" applyBorder="1" applyAlignment="1">
      <alignment horizontal="center" vertical="center" wrapText="1"/>
      <protection/>
    </xf>
    <xf numFmtId="0" fontId="51" fillId="0" borderId="35" xfId="80" applyFont="1" applyBorder="1" applyAlignment="1">
      <alignment vertical="center" wrapText="1"/>
      <protection/>
    </xf>
    <xf numFmtId="166" fontId="51" fillId="52" borderId="35" xfId="80" applyNumberFormat="1" applyFont="1" applyFill="1" applyBorder="1" applyAlignment="1">
      <alignment vertical="center" wrapText="1"/>
      <protection/>
    </xf>
    <xf numFmtId="166" fontId="51" fillId="52" borderId="47" xfId="80" applyNumberFormat="1" applyFont="1" applyFill="1" applyBorder="1" applyAlignment="1">
      <alignment horizontal="right" vertical="center" wrapText="1"/>
      <protection/>
    </xf>
    <xf numFmtId="166" fontId="51" fillId="51" borderId="48" xfId="80" applyNumberFormat="1" applyFont="1" applyFill="1" applyBorder="1" applyAlignment="1">
      <alignment horizontal="right" vertical="center" wrapText="1"/>
      <protection/>
    </xf>
    <xf numFmtId="0" fontId="51" fillId="52" borderId="35" xfId="80" applyFont="1" applyFill="1" applyBorder="1" applyAlignment="1">
      <alignment horizontal="center" vertical="center" wrapText="1"/>
      <protection/>
    </xf>
    <xf numFmtId="166" fontId="51" fillId="52" borderId="49" xfId="80" applyNumberFormat="1" applyFont="1" applyFill="1" applyBorder="1" applyAlignment="1">
      <alignment horizontal="right" vertical="center" wrapText="1"/>
      <protection/>
    </xf>
    <xf numFmtId="166" fontId="51" fillId="51" borderId="50" xfId="80" applyNumberFormat="1" applyFont="1" applyFill="1" applyBorder="1" applyAlignment="1">
      <alignment horizontal="right" vertical="center" wrapText="1"/>
      <protection/>
    </xf>
    <xf numFmtId="166" fontId="51" fillId="52" borderId="35" xfId="80" applyNumberFormat="1" applyFont="1" applyFill="1" applyBorder="1" applyAlignment="1">
      <alignment horizontal="right" vertical="center" wrapText="1"/>
      <protection/>
    </xf>
    <xf numFmtId="0" fontId="51" fillId="0" borderId="35" xfId="80" applyFont="1" applyBorder="1" applyAlignment="1">
      <alignment horizontal="center" vertical="center" wrapText="1"/>
      <protection/>
    </xf>
    <xf numFmtId="0" fontId="51" fillId="0" borderId="35" xfId="80" applyFont="1" applyBorder="1" applyAlignment="1">
      <alignment vertical="center" wrapText="1"/>
      <protection/>
    </xf>
    <xf numFmtId="166" fontId="51" fillId="52" borderId="35" xfId="80" applyNumberFormat="1" applyFont="1" applyFill="1" applyBorder="1" applyAlignment="1">
      <alignment vertical="center" wrapText="1"/>
      <protection/>
    </xf>
    <xf numFmtId="0" fontId="51" fillId="52" borderId="35" xfId="80" applyFont="1" applyFill="1" applyBorder="1" applyAlignment="1">
      <alignment horizontal="center" vertical="center" wrapText="1"/>
      <protection/>
    </xf>
    <xf numFmtId="166" fontId="51" fillId="51" borderId="46" xfId="80" applyNumberFormat="1" applyFont="1" applyFill="1" applyBorder="1" applyAlignment="1">
      <alignment horizontal="right" vertical="center" wrapText="1"/>
      <protection/>
    </xf>
    <xf numFmtId="0" fontId="51" fillId="52" borderId="26" xfId="80" applyFont="1" applyFill="1" applyBorder="1" applyAlignment="1">
      <alignment horizontal="center" vertical="center" wrapText="1"/>
      <protection/>
    </xf>
    <xf numFmtId="0" fontId="51" fillId="0" borderId="34" xfId="80" applyFont="1" applyBorder="1" applyAlignment="1">
      <alignment horizontal="center" vertical="center" wrapText="1"/>
      <protection/>
    </xf>
    <xf numFmtId="0" fontId="51" fillId="0" borderId="21" xfId="80" applyFont="1" applyBorder="1" applyAlignment="1">
      <alignment horizontal="center" vertical="center" wrapText="1"/>
      <protection/>
    </xf>
    <xf numFmtId="0" fontId="51" fillId="0" borderId="51" xfId="80" applyFont="1" applyBorder="1" applyAlignment="1">
      <alignment horizontal="center" vertical="center" wrapText="1"/>
      <protection/>
    </xf>
    <xf numFmtId="0" fontId="51" fillId="0" borderId="52" xfId="80" applyFont="1" applyBorder="1" applyAlignment="1">
      <alignment horizontal="center" vertical="center" wrapText="1"/>
      <protection/>
    </xf>
    <xf numFmtId="0" fontId="51" fillId="0" borderId="53" xfId="80" applyFont="1" applyBorder="1" applyAlignment="1">
      <alignment horizontal="center" vertical="center" wrapText="1"/>
      <protection/>
    </xf>
    <xf numFmtId="166" fontId="51" fillId="51" borderId="53" xfId="80" applyNumberFormat="1" applyFont="1" applyFill="1" applyBorder="1" applyAlignment="1">
      <alignment vertical="center" wrapText="1"/>
      <protection/>
    </xf>
    <xf numFmtId="166" fontId="51" fillId="51" borderId="0" xfId="80" applyNumberFormat="1" applyFont="1" applyFill="1" applyBorder="1" applyAlignment="1">
      <alignment horizontal="right" vertical="center" wrapText="1"/>
      <protection/>
    </xf>
    <xf numFmtId="0" fontId="51" fillId="52" borderId="12" xfId="80" applyFont="1" applyFill="1" applyBorder="1" applyAlignment="1">
      <alignment horizontal="center" vertical="center" wrapText="1"/>
      <protection/>
    </xf>
    <xf numFmtId="0" fontId="51" fillId="0" borderId="54" xfId="80" applyFont="1" applyBorder="1" applyAlignment="1">
      <alignment horizontal="center" vertical="center" wrapText="1"/>
      <protection/>
    </xf>
    <xf numFmtId="0" fontId="51" fillId="0" borderId="53" xfId="80" applyFont="1" applyBorder="1" applyAlignment="1">
      <alignment horizontal="center" vertical="center" wrapText="1"/>
      <protection/>
    </xf>
    <xf numFmtId="0" fontId="51" fillId="0" borderId="53" xfId="80" applyFont="1" applyBorder="1" applyAlignment="1">
      <alignment horizontal="left" vertical="center" wrapText="1"/>
      <protection/>
    </xf>
    <xf numFmtId="166" fontId="51" fillId="51" borderId="53" xfId="80" applyNumberFormat="1" applyFont="1" applyFill="1" applyBorder="1" applyAlignment="1">
      <alignment horizontal="right" vertical="center" wrapText="1"/>
      <protection/>
    </xf>
    <xf numFmtId="0" fontId="51" fillId="52" borderId="47" xfId="80" applyFont="1" applyFill="1" applyBorder="1" applyAlignment="1">
      <alignment horizontal="center" vertical="center"/>
      <protection/>
    </xf>
    <xf numFmtId="0" fontId="51" fillId="0" borderId="55" xfId="80" applyFont="1" applyBorder="1" applyAlignment="1">
      <alignment horizontal="center" vertical="center" wrapText="1"/>
      <protection/>
    </xf>
    <xf numFmtId="0" fontId="51" fillId="0" borderId="56" xfId="80" applyFont="1" applyBorder="1" applyAlignment="1">
      <alignment horizontal="center" vertical="center" wrapText="1"/>
      <protection/>
    </xf>
    <xf numFmtId="0" fontId="51" fillId="0" borderId="57" xfId="80" applyFont="1" applyBorder="1" applyAlignment="1">
      <alignment horizontal="left" vertical="center" wrapText="1"/>
      <protection/>
    </xf>
    <xf numFmtId="166" fontId="51" fillId="51" borderId="58" xfId="80" applyNumberFormat="1" applyFont="1" applyFill="1" applyBorder="1" applyAlignment="1">
      <alignment horizontal="right" vertical="center" wrapText="1"/>
      <protection/>
    </xf>
    <xf numFmtId="166" fontId="51" fillId="51" borderId="28" xfId="80" applyNumberFormat="1" applyFont="1" applyFill="1" applyBorder="1" applyAlignment="1">
      <alignment horizontal="right" vertical="center" wrapText="1"/>
      <protection/>
    </xf>
    <xf numFmtId="0" fontId="51" fillId="52" borderId="28" xfId="80" applyFont="1" applyFill="1" applyBorder="1" applyAlignment="1">
      <alignment horizontal="center" vertical="center"/>
      <protection/>
    </xf>
    <xf numFmtId="0" fontId="51" fillId="0" borderId="59" xfId="80" applyFont="1" applyBorder="1" applyAlignment="1">
      <alignment horizontal="center" vertical="center" wrapText="1"/>
      <protection/>
    </xf>
    <xf numFmtId="166" fontId="51" fillId="51" borderId="60" xfId="80" applyNumberFormat="1" applyFont="1" applyFill="1" applyBorder="1" applyAlignment="1">
      <alignment vertical="center" wrapText="1"/>
      <protection/>
    </xf>
    <xf numFmtId="166" fontId="51" fillId="51" borderId="18" xfId="80" applyNumberFormat="1" applyFont="1" applyFill="1" applyBorder="1" applyAlignment="1">
      <alignment vertical="center" wrapText="1"/>
      <protection/>
    </xf>
    <xf numFmtId="0" fontId="51" fillId="52" borderId="61" xfId="80" applyFont="1" applyFill="1" applyBorder="1" applyAlignment="1">
      <alignment horizontal="center" vertical="center" wrapText="1"/>
      <protection/>
    </xf>
    <xf numFmtId="0" fontId="51" fillId="0" borderId="17" xfId="80" applyFont="1" applyBorder="1" applyAlignment="1">
      <alignment horizontal="center" vertical="center" wrapText="1"/>
      <protection/>
    </xf>
    <xf numFmtId="0" fontId="51" fillId="0" borderId="62" xfId="80" applyFont="1" applyBorder="1" applyAlignment="1">
      <alignment horizontal="center" vertical="center" wrapText="1"/>
      <protection/>
    </xf>
    <xf numFmtId="0" fontId="51" fillId="0" borderId="12" xfId="80" applyFont="1" applyBorder="1" applyAlignment="1">
      <alignment horizontal="left" vertical="center" wrapText="1"/>
      <protection/>
    </xf>
    <xf numFmtId="166" fontId="51" fillId="0" borderId="17" xfId="80" applyNumberFormat="1" applyFont="1" applyFill="1" applyBorder="1" applyAlignment="1">
      <alignment vertical="center" wrapText="1"/>
      <protection/>
    </xf>
    <xf numFmtId="166" fontId="51" fillId="0" borderId="35" xfId="80" applyNumberFormat="1" applyFont="1" applyFill="1" applyBorder="1" applyAlignment="1">
      <alignment vertical="center" wrapText="1"/>
      <protection/>
    </xf>
    <xf numFmtId="166" fontId="51" fillId="51" borderId="12" xfId="80" applyNumberFormat="1" applyFont="1" applyFill="1" applyBorder="1" applyAlignment="1">
      <alignment vertical="center" wrapText="1"/>
      <protection/>
    </xf>
    <xf numFmtId="166" fontId="51" fillId="51" borderId="21" xfId="80" applyNumberFormat="1" applyFont="1" applyFill="1" applyBorder="1" applyAlignment="1">
      <alignment vertical="center" wrapText="1"/>
      <protection/>
    </xf>
    <xf numFmtId="0" fontId="51" fillId="0" borderId="63" xfId="80" applyFont="1" applyBorder="1" applyAlignment="1">
      <alignment horizontal="center" vertical="center" wrapText="1"/>
      <protection/>
    </xf>
    <xf numFmtId="0" fontId="51" fillId="0" borderId="45" xfId="80" applyFont="1" applyBorder="1" applyAlignment="1">
      <alignment horizontal="center" vertical="center" wrapText="1"/>
      <protection/>
    </xf>
    <xf numFmtId="0" fontId="51" fillId="0" borderId="43" xfId="80" applyFont="1" applyBorder="1" applyAlignment="1">
      <alignment horizontal="center" vertical="center" wrapText="1"/>
      <protection/>
    </xf>
    <xf numFmtId="0" fontId="51" fillId="0" borderId="64" xfId="80" applyFont="1" applyBorder="1" applyAlignment="1">
      <alignment horizontal="center" vertical="center" wrapText="1"/>
      <protection/>
    </xf>
    <xf numFmtId="0" fontId="51" fillId="0" borderId="53" xfId="80" applyFont="1" applyBorder="1" applyAlignment="1">
      <alignment vertical="center" wrapText="1"/>
      <protection/>
    </xf>
    <xf numFmtId="166" fontId="51" fillId="52" borderId="65" xfId="80" applyNumberFormat="1" applyFont="1" applyFill="1" applyBorder="1" applyAlignment="1">
      <alignment vertical="center" wrapText="1"/>
      <protection/>
    </xf>
    <xf numFmtId="166" fontId="51" fillId="52" borderId="43" xfId="80" applyNumberFormat="1" applyFont="1" applyFill="1" applyBorder="1" applyAlignment="1">
      <alignment vertical="center" wrapText="1"/>
      <protection/>
    </xf>
    <xf numFmtId="166" fontId="51" fillId="51" borderId="43" xfId="80" applyNumberFormat="1" applyFont="1" applyFill="1" applyBorder="1" applyAlignment="1">
      <alignment horizontal="right" vertical="center" wrapText="1"/>
      <protection/>
    </xf>
    <xf numFmtId="0" fontId="51" fillId="52" borderId="54" xfId="80" applyFont="1" applyFill="1" applyBorder="1" applyAlignment="1">
      <alignment horizontal="center" vertical="center" wrapText="1"/>
      <protection/>
    </xf>
    <xf numFmtId="0" fontId="51" fillId="0" borderId="15" xfId="80" applyFont="1" applyBorder="1" applyAlignment="1">
      <alignment horizontal="center" vertical="center" wrapText="1"/>
      <protection/>
    </xf>
    <xf numFmtId="0" fontId="51" fillId="0" borderId="46" xfId="80" applyFont="1" applyBorder="1" applyAlignment="1">
      <alignment horizontal="center" vertical="center" wrapText="1"/>
      <protection/>
    </xf>
    <xf numFmtId="0" fontId="51" fillId="0" borderId="56" xfId="80" applyFont="1" applyBorder="1" applyAlignment="1">
      <alignment vertical="center" wrapText="1"/>
      <protection/>
    </xf>
    <xf numFmtId="166" fontId="51" fillId="52" borderId="66" xfId="80" applyNumberFormat="1" applyFont="1" applyFill="1" applyBorder="1" applyAlignment="1">
      <alignment vertical="center" wrapText="1"/>
      <protection/>
    </xf>
    <xf numFmtId="166" fontId="51" fillId="52" borderId="26" xfId="80" applyNumberFormat="1" applyFont="1" applyFill="1" applyBorder="1" applyAlignment="1">
      <alignment vertical="center" wrapText="1"/>
      <protection/>
    </xf>
    <xf numFmtId="166" fontId="51" fillId="51" borderId="26" xfId="80" applyNumberFormat="1" applyFont="1" applyFill="1" applyBorder="1" applyAlignment="1">
      <alignment horizontal="right" vertical="center" wrapText="1"/>
      <protection/>
    </xf>
    <xf numFmtId="0" fontId="51" fillId="52" borderId="55" xfId="80" applyFont="1" applyFill="1" applyBorder="1" applyAlignment="1">
      <alignment horizontal="center" vertical="center" wrapText="1"/>
      <protection/>
    </xf>
    <xf numFmtId="0" fontId="51" fillId="0" borderId="67" xfId="80" applyFont="1" applyBorder="1" applyAlignment="1">
      <alignment horizontal="center" vertical="center" wrapText="1"/>
      <protection/>
    </xf>
    <xf numFmtId="0" fontId="51" fillId="0" borderId="68" xfId="80" applyFont="1" applyBorder="1" applyAlignment="1">
      <alignment horizontal="center" vertical="center" wrapText="1"/>
      <protection/>
    </xf>
    <xf numFmtId="0" fontId="51" fillId="0" borderId="57" xfId="80" applyFont="1" applyBorder="1" applyAlignment="1">
      <alignment vertical="center" wrapText="1"/>
      <protection/>
    </xf>
    <xf numFmtId="166" fontId="51" fillId="52" borderId="69" xfId="80" applyNumberFormat="1" applyFont="1" applyFill="1" applyBorder="1" applyAlignment="1">
      <alignment vertical="center" wrapText="1"/>
      <protection/>
    </xf>
    <xf numFmtId="166" fontId="51" fillId="52" borderId="42" xfId="80" applyNumberFormat="1" applyFont="1" applyFill="1" applyBorder="1" applyAlignment="1">
      <alignment vertical="center" wrapText="1"/>
      <protection/>
    </xf>
    <xf numFmtId="166" fontId="51" fillId="51" borderId="42" xfId="80" applyNumberFormat="1" applyFont="1" applyFill="1" applyBorder="1" applyAlignment="1">
      <alignment horizontal="right" vertical="center" wrapText="1"/>
      <protection/>
    </xf>
    <xf numFmtId="0" fontId="51" fillId="52" borderId="70" xfId="80" applyFont="1" applyFill="1" applyBorder="1" applyAlignment="1">
      <alignment horizontal="center" vertical="center" wrapText="1"/>
      <protection/>
    </xf>
    <xf numFmtId="0" fontId="51" fillId="0" borderId="71" xfId="80" applyFont="1" applyBorder="1" applyAlignment="1">
      <alignment horizontal="center" vertical="center" wrapText="1"/>
      <protection/>
    </xf>
    <xf numFmtId="0" fontId="51" fillId="52" borderId="71" xfId="80" applyFont="1" applyFill="1" applyBorder="1" applyAlignment="1">
      <alignment horizontal="center" vertical="center" wrapText="1"/>
      <protection/>
    </xf>
    <xf numFmtId="2" fontId="52" fillId="0" borderId="11" xfId="80" applyNumberFormat="1" applyFont="1" applyBorder="1" applyAlignment="1">
      <alignment horizontal="center" vertical="center" wrapText="1"/>
      <protection/>
    </xf>
    <xf numFmtId="166" fontId="52" fillId="0" borderId="11" xfId="80" applyNumberFormat="1" applyFont="1" applyBorder="1" applyAlignment="1">
      <alignment vertical="center"/>
      <protection/>
    </xf>
    <xf numFmtId="0" fontId="52" fillId="0" borderId="11" xfId="80" applyFont="1" applyBorder="1" applyAlignment="1">
      <alignment horizontal="center" vertical="center"/>
      <protection/>
    </xf>
    <xf numFmtId="49" fontId="28" fillId="36" borderId="0" xfId="74" applyNumberFormat="1" applyFont="1" applyFill="1" applyAlignment="1" applyProtection="1">
      <alignment horizontal="left" vertical="center" wrapText="1"/>
      <protection locked="0"/>
    </xf>
    <xf numFmtId="49" fontId="29" fillId="3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36" borderId="11" xfId="74" applyNumberFormat="1" applyFont="1" applyFill="1" applyBorder="1" applyAlignment="1" applyProtection="1">
      <alignment horizontal="center" vertical="center" wrapText="1"/>
      <protection locked="0"/>
    </xf>
    <xf numFmtId="49" fontId="21" fillId="36" borderId="11" xfId="74" applyNumberFormat="1" applyFont="1" applyFill="1" applyBorder="1" applyAlignment="1" applyProtection="1">
      <alignment horizontal="right" vertical="center" wrapText="1"/>
      <protection locked="0"/>
    </xf>
    <xf numFmtId="49" fontId="23" fillId="44" borderId="11" xfId="74" applyNumberFormat="1" applyFont="1" applyFill="1" applyBorder="1" applyAlignment="1" applyProtection="1">
      <alignment horizontal="center" vertical="center" wrapText="1"/>
      <protection locked="0"/>
    </xf>
    <xf numFmtId="49" fontId="23" fillId="44" borderId="11" xfId="74" applyNumberFormat="1" applyFont="1" applyFill="1" applyBorder="1" applyAlignment="1" applyProtection="1">
      <alignment horizontal="left" vertical="center" wrapText="1"/>
      <protection locked="0"/>
    </xf>
    <xf numFmtId="49" fontId="23" fillId="44" borderId="11" xfId="74" applyNumberFormat="1" applyFont="1" applyFill="1" applyBorder="1" applyAlignment="1" applyProtection="1">
      <alignment horizontal="right" vertical="center" wrapText="1"/>
      <protection locked="0"/>
    </xf>
    <xf numFmtId="49" fontId="23" fillId="45" borderId="11" xfId="74" applyNumberFormat="1" applyFont="1" applyFill="1" applyBorder="1" applyAlignment="1" applyProtection="1">
      <alignment horizontal="center" vertical="center" wrapText="1"/>
      <protection locked="0"/>
    </xf>
    <xf numFmtId="49" fontId="20" fillId="36" borderId="0" xfId="74" applyNumberFormat="1" applyFont="1" applyFill="1" applyAlignment="1" applyProtection="1">
      <alignment horizontal="center" vertical="center" wrapText="1"/>
      <protection locked="0"/>
    </xf>
    <xf numFmtId="0" fontId="42" fillId="47" borderId="37" xfId="0" applyFont="1" applyFill="1" applyBorder="1" applyAlignment="1">
      <alignment horizontal="center" vertical="center" wrapText="1"/>
    </xf>
    <xf numFmtId="0" fontId="43" fillId="47" borderId="37" xfId="0" applyFont="1" applyFill="1" applyBorder="1" applyAlignment="1">
      <alignment horizontal="center" vertical="center" wrapText="1"/>
    </xf>
    <xf numFmtId="0" fontId="43" fillId="47" borderId="38" xfId="0" applyFont="1" applyFill="1" applyBorder="1" applyAlignment="1">
      <alignment horizontal="center" vertical="center" wrapText="1"/>
    </xf>
    <xf numFmtId="0" fontId="42" fillId="47" borderId="37" xfId="0" applyFont="1" applyFill="1" applyBorder="1" applyAlignment="1">
      <alignment horizontal="left" vertical="center" wrapText="1"/>
    </xf>
    <xf numFmtId="164" fontId="42" fillId="47" borderId="37" xfId="0" applyNumberFormat="1" applyFont="1" applyFill="1" applyBorder="1" applyAlignment="1">
      <alignment horizontal="right" vertical="center" wrapText="1"/>
    </xf>
    <xf numFmtId="164" fontId="42" fillId="47" borderId="37" xfId="0" applyNumberFormat="1" applyFont="1" applyFill="1" applyBorder="1" applyAlignment="1">
      <alignment horizontal="right" vertical="center" wrapText="1"/>
    </xf>
    <xf numFmtId="0" fontId="44" fillId="46" borderId="39" xfId="0" applyFont="1" applyFill="1" applyBorder="1" applyAlignment="1">
      <alignment horizontal="center" vertical="center" wrapText="1"/>
    </xf>
    <xf numFmtId="0" fontId="43" fillId="48" borderId="37" xfId="0" applyFont="1" applyFill="1" applyBorder="1" applyAlignment="1">
      <alignment horizontal="center" vertical="center" wrapText="1"/>
    </xf>
    <xf numFmtId="0" fontId="43" fillId="48" borderId="38" xfId="0" applyFont="1" applyFill="1" applyBorder="1" applyAlignment="1">
      <alignment horizontal="center" vertical="center" wrapText="1"/>
    </xf>
    <xf numFmtId="0" fontId="43" fillId="48" borderId="37" xfId="0" applyFont="1" applyFill="1" applyBorder="1" applyAlignment="1">
      <alignment horizontal="left" vertical="center" wrapText="1"/>
    </xf>
    <xf numFmtId="164" fontId="43" fillId="48" borderId="37" xfId="0" applyNumberFormat="1" applyFont="1" applyFill="1" applyBorder="1" applyAlignment="1">
      <alignment horizontal="right" vertical="center" wrapText="1"/>
    </xf>
    <xf numFmtId="164" fontId="43" fillId="48" borderId="37" xfId="0" applyNumberFormat="1" applyFont="1" applyFill="1" applyBorder="1" applyAlignment="1">
      <alignment horizontal="right" vertical="center" wrapText="1"/>
    </xf>
    <xf numFmtId="0" fontId="44" fillId="46" borderId="40" xfId="0" applyFont="1" applyFill="1" applyBorder="1" applyAlignment="1">
      <alignment horizontal="center" vertical="center" wrapText="1"/>
    </xf>
    <xf numFmtId="0" fontId="44" fillId="46" borderId="38" xfId="0" applyFont="1" applyFill="1" applyBorder="1" applyAlignment="1">
      <alignment horizontal="center" vertical="center" wrapText="1"/>
    </xf>
    <xf numFmtId="0" fontId="43" fillId="46" borderId="37" xfId="0" applyFont="1" applyFill="1" applyBorder="1" applyAlignment="1">
      <alignment horizontal="center" vertical="center" wrapText="1"/>
    </xf>
    <xf numFmtId="0" fontId="43" fillId="46" borderId="37" xfId="0" applyFont="1" applyFill="1" applyBorder="1" applyAlignment="1">
      <alignment horizontal="left" vertical="center" wrapText="1"/>
    </xf>
    <xf numFmtId="164" fontId="43" fillId="46" borderId="37" xfId="0" applyNumberFormat="1" applyFont="1" applyFill="1" applyBorder="1" applyAlignment="1">
      <alignment horizontal="right" vertical="center" wrapText="1"/>
    </xf>
    <xf numFmtId="164" fontId="43" fillId="46" borderId="37" xfId="0" applyNumberFormat="1" applyFont="1" applyFill="1" applyBorder="1" applyAlignment="1">
      <alignment horizontal="right" vertical="center" wrapText="1"/>
    </xf>
    <xf numFmtId="164" fontId="42" fillId="47" borderId="72" xfId="91" applyNumberFormat="1" applyFont="1" applyFill="1" applyBorder="1" applyAlignment="1">
      <alignment horizontal="right" vertical="center" wrapText="1"/>
      <protection/>
    </xf>
    <xf numFmtId="164" fontId="42" fillId="47" borderId="38" xfId="91" applyNumberFormat="1" applyFont="1" applyFill="1" applyBorder="1" applyAlignment="1">
      <alignment horizontal="right" vertical="center" wrapText="1"/>
      <protection/>
    </xf>
    <xf numFmtId="0" fontId="43" fillId="47" borderId="72" xfId="91" applyFont="1" applyFill="1" applyBorder="1" applyAlignment="1">
      <alignment horizontal="center" vertical="center" wrapText="1"/>
      <protection/>
    </xf>
    <xf numFmtId="0" fontId="43" fillId="47" borderId="38" xfId="91" applyFont="1" applyFill="1" applyBorder="1" applyAlignment="1">
      <alignment horizontal="center" vertical="center" wrapText="1"/>
      <protection/>
    </xf>
    <xf numFmtId="0" fontId="19" fillId="0" borderId="0" xfId="93" applyNumberFormat="1" applyFont="1" applyFill="1" applyBorder="1" applyAlignment="1" applyProtection="1">
      <alignment horizontal="left"/>
      <protection locked="0"/>
    </xf>
    <xf numFmtId="0" fontId="19" fillId="0" borderId="0" xfId="93" applyNumberFormat="1" applyFont="1" applyFill="1" applyBorder="1" applyAlignment="1" applyProtection="1">
      <alignment horizontal="left"/>
      <protection locked="0"/>
    </xf>
    <xf numFmtId="49" fontId="20" fillId="36" borderId="11" xfId="93" applyNumberFormat="1" applyFont="1" applyFill="1" applyBorder="1" applyAlignment="1" applyProtection="1">
      <alignment horizontal="center" vertical="center" wrapText="1"/>
      <protection locked="0"/>
    </xf>
    <xf numFmtId="49" fontId="20" fillId="36" borderId="11" xfId="93" applyNumberFormat="1" applyFont="1" applyFill="1" applyBorder="1" applyAlignment="1" applyProtection="1">
      <alignment horizontal="center" vertical="center" wrapText="1"/>
      <protection locked="0"/>
    </xf>
    <xf numFmtId="49" fontId="22" fillId="36" borderId="26" xfId="93" applyNumberFormat="1" applyFont="1" applyFill="1" applyBorder="1" applyAlignment="1" applyProtection="1">
      <alignment horizontal="center" vertical="center" wrapText="1"/>
      <protection locked="0"/>
    </xf>
    <xf numFmtId="49" fontId="23" fillId="36" borderId="26" xfId="93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93" applyNumberFormat="1" applyFont="1" applyFill="1" applyBorder="1" applyAlignment="1" applyProtection="1">
      <alignment horizontal="center" vertical="center" wrapText="1"/>
      <protection locked="0"/>
    </xf>
    <xf numFmtId="49" fontId="23" fillId="36" borderId="11" xfId="93" applyNumberFormat="1" applyFont="1" applyFill="1" applyBorder="1" applyAlignment="1" applyProtection="1">
      <alignment horizontal="left" vertical="center" wrapText="1"/>
      <protection locked="0"/>
    </xf>
    <xf numFmtId="49" fontId="23" fillId="36" borderId="11" xfId="93" applyNumberFormat="1" applyFont="1" applyFill="1" applyBorder="1" applyAlignment="1" applyProtection="1">
      <alignment horizontal="right" vertical="center" wrapText="1"/>
      <protection locked="0"/>
    </xf>
    <xf numFmtId="49" fontId="23" fillId="36" borderId="11" xfId="93" applyNumberFormat="1" applyFont="1" applyFill="1" applyBorder="1" applyAlignment="1" applyProtection="1">
      <alignment horizontal="right" vertical="center" wrapText="1"/>
      <protection locked="0"/>
    </xf>
    <xf numFmtId="49" fontId="53" fillId="36" borderId="11" xfId="93" applyNumberFormat="1" applyFont="1" applyFill="1" applyBorder="1" applyAlignment="1" applyProtection="1">
      <alignment horizontal="right" vertical="center" wrapText="1"/>
      <protection locked="0"/>
    </xf>
    <xf numFmtId="49" fontId="18" fillId="36" borderId="0" xfId="93" applyNumberFormat="1" applyFill="1" applyAlignment="1" applyProtection="1">
      <alignment horizontal="center" vertical="center" wrapText="1"/>
      <protection locked="0"/>
    </xf>
    <xf numFmtId="0" fontId="19" fillId="0" borderId="0" xfId="93" applyNumberFormat="1" applyFont="1" applyFill="1" applyBorder="1" applyAlignment="1" applyProtection="1">
      <alignment horizontal="right"/>
      <protection locked="0"/>
    </xf>
    <xf numFmtId="49" fontId="20" fillId="36" borderId="0" xfId="93" applyNumberFormat="1" applyFont="1" applyFill="1" applyBorder="1" applyAlignment="1" applyProtection="1">
      <alignment horizontal="center" vertical="center" wrapText="1"/>
      <protection locked="0"/>
    </xf>
    <xf numFmtId="49" fontId="27" fillId="36" borderId="18" xfId="93" applyNumberFormat="1" applyFont="1" applyFill="1" applyBorder="1" applyAlignment="1" applyProtection="1">
      <alignment horizontal="right" vertical="center" wrapText="1"/>
      <protection locked="0"/>
    </xf>
    <xf numFmtId="49" fontId="27" fillId="36" borderId="18" xfId="93" applyNumberFormat="1" applyFont="1" applyFill="1" applyBorder="1" applyAlignment="1" applyProtection="1">
      <alignment horizontal="right" vertical="center" wrapText="1"/>
      <protection locked="0"/>
    </xf>
    <xf numFmtId="49" fontId="23" fillId="45" borderId="11" xfId="93" applyNumberFormat="1" applyFont="1" applyFill="1" applyBorder="1" applyAlignment="1" applyProtection="1">
      <alignment horizontal="center" vertical="center" wrapText="1"/>
      <protection locked="0"/>
    </xf>
    <xf numFmtId="49" fontId="22" fillId="45" borderId="11" xfId="93" applyNumberFormat="1" applyFont="1" applyFill="1" applyBorder="1" applyAlignment="1" applyProtection="1">
      <alignment horizontal="center" vertical="center" wrapText="1"/>
      <protection locked="0"/>
    </xf>
    <xf numFmtId="49" fontId="23" fillId="45" borderId="11" xfId="93" applyNumberFormat="1" applyFont="1" applyFill="1" applyBorder="1" applyAlignment="1" applyProtection="1">
      <alignment horizontal="left" vertical="center" wrapText="1"/>
      <protection locked="0"/>
    </xf>
    <xf numFmtId="49" fontId="23" fillId="45" borderId="11" xfId="93" applyNumberFormat="1" applyFont="1" applyFill="1" applyBorder="1" applyAlignment="1" applyProtection="1">
      <alignment horizontal="right" vertical="center" wrapText="1"/>
      <protection locked="0"/>
    </xf>
    <xf numFmtId="49" fontId="23" fillId="45" borderId="11" xfId="93" applyNumberFormat="1" applyFont="1" applyFill="1" applyBorder="1" applyAlignment="1" applyProtection="1">
      <alignment horizontal="right" vertical="center" wrapText="1"/>
      <protection locked="0"/>
    </xf>
    <xf numFmtId="49" fontId="21" fillId="44" borderId="11" xfId="93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93" applyNumberFormat="1" applyFont="1" applyFill="1" applyBorder="1" applyAlignment="1" applyProtection="1">
      <alignment horizontal="left" vertical="center" wrapText="1"/>
      <protection locked="0"/>
    </xf>
    <xf numFmtId="49" fontId="21" fillId="44" borderId="11" xfId="93" applyNumberFormat="1" applyFont="1" applyFill="1" applyBorder="1" applyAlignment="1" applyProtection="1">
      <alignment horizontal="right" vertical="center" wrapText="1"/>
      <protection locked="0"/>
    </xf>
    <xf numFmtId="49" fontId="21" fillId="44" borderId="11" xfId="93" applyNumberFormat="1" applyFont="1" applyFill="1" applyBorder="1" applyAlignment="1" applyProtection="1">
      <alignment horizontal="right" vertical="center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e" xfId="25"/>
    <cellStyle name="Złe" xfId="26"/>
    <cellStyle name="Neutralne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- akcent 1" xfId="38"/>
    <cellStyle name="40% - akcent 1" xfId="39"/>
    <cellStyle name="60% - akcent 1" xfId="40"/>
    <cellStyle name="Akcent 2" xfId="41"/>
    <cellStyle name="20% - akcent 2" xfId="42"/>
    <cellStyle name="40% - akcent 2" xfId="43"/>
    <cellStyle name="60% - akcent 2" xfId="44"/>
    <cellStyle name="Akcent 3" xfId="45"/>
    <cellStyle name="20% - akcent 3" xfId="46"/>
    <cellStyle name="40% - akcent 3" xfId="47"/>
    <cellStyle name="60% - akcent 3" xfId="48"/>
    <cellStyle name="Akcent 4" xfId="49"/>
    <cellStyle name="20% - akcent 4" xfId="50"/>
    <cellStyle name="40% - akcent 4" xfId="51"/>
    <cellStyle name="60% - akcent 4" xfId="52"/>
    <cellStyle name="Akcent 5" xfId="53"/>
    <cellStyle name="20% - akcent 5" xfId="54"/>
    <cellStyle name="40% - akcent 5" xfId="55"/>
    <cellStyle name="60% - akcent 5" xfId="56"/>
    <cellStyle name="Akcent 6" xfId="57"/>
    <cellStyle name="20% - akcent 6" xfId="58"/>
    <cellStyle name="40% - akcent 6" xfId="59"/>
    <cellStyle name="60% - akcent 6" xfId="60"/>
    <cellStyle name="Normalny 2" xfId="61"/>
    <cellStyle name="Normalny 3" xfId="62"/>
    <cellStyle name="Normalny 4" xfId="63"/>
    <cellStyle name="Normalny_Plan budżetu zmiany 2006 r. 2" xfId="64"/>
    <cellStyle name="Normalny_2). PROJEKT BUDŻETU na 2010 rok-BIP" xfId="65"/>
    <cellStyle name="Normalny_załącznikiki-do projektu powiat" xfId="66"/>
    <cellStyle name="Normalny 12" xfId="67"/>
    <cellStyle name="Normalny_Wydatki 2007 ogółem 2" xfId="68"/>
    <cellStyle name="Normalny 10 2" xfId="69"/>
    <cellStyle name="Normalny_Plan na 2009 rok" xfId="70"/>
    <cellStyle name="Normalny 10" xfId="71"/>
    <cellStyle name="Normalny 11" xfId="72"/>
    <cellStyle name="Normalny 13" xfId="73"/>
    <cellStyle name="Normalny 14" xfId="74"/>
    <cellStyle name="Normalny 15" xfId="75"/>
    <cellStyle name="Normalny 16" xfId="76"/>
    <cellStyle name="Normalny 17" xfId="77"/>
    <cellStyle name="Normalny 18" xfId="78"/>
    <cellStyle name="Normalny 18 2" xfId="79"/>
    <cellStyle name="Normalny 2 2" xfId="80"/>
    <cellStyle name="Normalny 2 2 2" xfId="81"/>
    <cellStyle name="Normalny 2 3" xfId="82"/>
    <cellStyle name="Normalny 2 3 2" xfId="83"/>
    <cellStyle name="Normalny 2 4" xfId="84"/>
    <cellStyle name="Normalny 4 2" xfId="85"/>
    <cellStyle name="Normalny 5" xfId="86"/>
    <cellStyle name="Normalny 6" xfId="87"/>
    <cellStyle name="Normalny 7" xfId="88"/>
    <cellStyle name="Normalny 8" xfId="89"/>
    <cellStyle name="Normalny 9" xfId="90"/>
    <cellStyle name="Normalny 19" xfId="91"/>
    <cellStyle name="Normalny 3 2" xfId="92"/>
    <cellStyle name="Normalny 20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view="pageLayout" workbookViewId="0" topLeftCell="A32">
      <selection activeCell="A1" sqref="A1:I51"/>
    </sheetView>
  </sheetViews>
  <sheetFormatPr defaultColWidth="9.140625" defaultRowHeight="15"/>
  <cols>
    <col min="1" max="1" width="5.57421875" style="189" customWidth="1"/>
    <col min="2" max="2" width="6.8515625" style="189" customWidth="1"/>
    <col min="3" max="3" width="8.7109375" style="189" customWidth="1"/>
    <col min="4" max="4" width="6.57421875" style="189" customWidth="1"/>
    <col min="5" max="5" width="43.28125" style="189" customWidth="1"/>
    <col min="6" max="6" width="13.140625" style="189" customWidth="1"/>
    <col min="7" max="7" width="13.00390625" style="189" customWidth="1"/>
    <col min="8" max="8" width="13.28125" style="189" customWidth="1"/>
    <col min="9" max="9" width="34.140625" style="189" customWidth="1"/>
    <col min="10" max="256" width="9.140625" style="189" customWidth="1"/>
    <col min="257" max="257" width="5.57421875" style="189" customWidth="1"/>
    <col min="258" max="258" width="6.8515625" style="189" customWidth="1"/>
    <col min="259" max="259" width="8.7109375" style="189" customWidth="1"/>
    <col min="260" max="260" width="6.57421875" style="189" customWidth="1"/>
    <col min="261" max="261" width="43.28125" style="189" customWidth="1"/>
    <col min="262" max="262" width="13.140625" style="189" customWidth="1"/>
    <col min="263" max="263" width="13.00390625" style="189" customWidth="1"/>
    <col min="264" max="264" width="13.28125" style="189" customWidth="1"/>
    <col min="265" max="265" width="34.140625" style="189" customWidth="1"/>
    <col min="266" max="512" width="9.140625" style="189" customWidth="1"/>
    <col min="513" max="513" width="5.57421875" style="189" customWidth="1"/>
    <col min="514" max="514" width="6.8515625" style="189" customWidth="1"/>
    <col min="515" max="515" width="8.7109375" style="189" customWidth="1"/>
    <col min="516" max="516" width="6.57421875" style="189" customWidth="1"/>
    <col min="517" max="517" width="43.28125" style="189" customWidth="1"/>
    <col min="518" max="518" width="13.140625" style="189" customWidth="1"/>
    <col min="519" max="519" width="13.00390625" style="189" customWidth="1"/>
    <col min="520" max="520" width="13.28125" style="189" customWidth="1"/>
    <col min="521" max="521" width="34.140625" style="189" customWidth="1"/>
    <col min="522" max="768" width="9.140625" style="189" customWidth="1"/>
    <col min="769" max="769" width="5.57421875" style="189" customWidth="1"/>
    <col min="770" max="770" width="6.8515625" style="189" customWidth="1"/>
    <col min="771" max="771" width="8.7109375" style="189" customWidth="1"/>
    <col min="772" max="772" width="6.57421875" style="189" customWidth="1"/>
    <col min="773" max="773" width="43.28125" style="189" customWidth="1"/>
    <col min="774" max="774" width="13.140625" style="189" customWidth="1"/>
    <col min="775" max="775" width="13.00390625" style="189" customWidth="1"/>
    <col min="776" max="776" width="13.28125" style="189" customWidth="1"/>
    <col min="777" max="777" width="34.140625" style="189" customWidth="1"/>
    <col min="778" max="1024" width="9.140625" style="189" customWidth="1"/>
    <col min="1025" max="1025" width="5.57421875" style="189" customWidth="1"/>
    <col min="1026" max="1026" width="6.8515625" style="189" customWidth="1"/>
    <col min="1027" max="1027" width="8.7109375" style="189" customWidth="1"/>
    <col min="1028" max="1028" width="6.57421875" style="189" customWidth="1"/>
    <col min="1029" max="1029" width="43.28125" style="189" customWidth="1"/>
    <col min="1030" max="1030" width="13.140625" style="189" customWidth="1"/>
    <col min="1031" max="1031" width="13.00390625" style="189" customWidth="1"/>
    <col min="1032" max="1032" width="13.28125" style="189" customWidth="1"/>
    <col min="1033" max="1033" width="34.140625" style="189" customWidth="1"/>
    <col min="1034" max="1280" width="9.140625" style="189" customWidth="1"/>
    <col min="1281" max="1281" width="5.57421875" style="189" customWidth="1"/>
    <col min="1282" max="1282" width="6.8515625" style="189" customWidth="1"/>
    <col min="1283" max="1283" width="8.7109375" style="189" customWidth="1"/>
    <col min="1284" max="1284" width="6.57421875" style="189" customWidth="1"/>
    <col min="1285" max="1285" width="43.28125" style="189" customWidth="1"/>
    <col min="1286" max="1286" width="13.140625" style="189" customWidth="1"/>
    <col min="1287" max="1287" width="13.00390625" style="189" customWidth="1"/>
    <col min="1288" max="1288" width="13.28125" style="189" customWidth="1"/>
    <col min="1289" max="1289" width="34.140625" style="189" customWidth="1"/>
    <col min="1290" max="1536" width="9.140625" style="189" customWidth="1"/>
    <col min="1537" max="1537" width="5.57421875" style="189" customWidth="1"/>
    <col min="1538" max="1538" width="6.8515625" style="189" customWidth="1"/>
    <col min="1539" max="1539" width="8.7109375" style="189" customWidth="1"/>
    <col min="1540" max="1540" width="6.57421875" style="189" customWidth="1"/>
    <col min="1541" max="1541" width="43.28125" style="189" customWidth="1"/>
    <col min="1542" max="1542" width="13.140625" style="189" customWidth="1"/>
    <col min="1543" max="1543" width="13.00390625" style="189" customWidth="1"/>
    <col min="1544" max="1544" width="13.28125" style="189" customWidth="1"/>
    <col min="1545" max="1545" width="34.140625" style="189" customWidth="1"/>
    <col min="1546" max="1792" width="9.140625" style="189" customWidth="1"/>
    <col min="1793" max="1793" width="5.57421875" style="189" customWidth="1"/>
    <col min="1794" max="1794" width="6.8515625" style="189" customWidth="1"/>
    <col min="1795" max="1795" width="8.7109375" style="189" customWidth="1"/>
    <col min="1796" max="1796" width="6.57421875" style="189" customWidth="1"/>
    <col min="1797" max="1797" width="43.28125" style="189" customWidth="1"/>
    <col min="1798" max="1798" width="13.140625" style="189" customWidth="1"/>
    <col min="1799" max="1799" width="13.00390625" style="189" customWidth="1"/>
    <col min="1800" max="1800" width="13.28125" style="189" customWidth="1"/>
    <col min="1801" max="1801" width="34.140625" style="189" customWidth="1"/>
    <col min="1802" max="2048" width="9.140625" style="189" customWidth="1"/>
    <col min="2049" max="2049" width="5.57421875" style="189" customWidth="1"/>
    <col min="2050" max="2050" width="6.8515625" style="189" customWidth="1"/>
    <col min="2051" max="2051" width="8.7109375" style="189" customWidth="1"/>
    <col min="2052" max="2052" width="6.57421875" style="189" customWidth="1"/>
    <col min="2053" max="2053" width="43.28125" style="189" customWidth="1"/>
    <col min="2054" max="2054" width="13.140625" style="189" customWidth="1"/>
    <col min="2055" max="2055" width="13.00390625" style="189" customWidth="1"/>
    <col min="2056" max="2056" width="13.28125" style="189" customWidth="1"/>
    <col min="2057" max="2057" width="34.140625" style="189" customWidth="1"/>
    <col min="2058" max="2304" width="9.140625" style="189" customWidth="1"/>
    <col min="2305" max="2305" width="5.57421875" style="189" customWidth="1"/>
    <col min="2306" max="2306" width="6.8515625" style="189" customWidth="1"/>
    <col min="2307" max="2307" width="8.7109375" style="189" customWidth="1"/>
    <col min="2308" max="2308" width="6.57421875" style="189" customWidth="1"/>
    <col min="2309" max="2309" width="43.28125" style="189" customWidth="1"/>
    <col min="2310" max="2310" width="13.140625" style="189" customWidth="1"/>
    <col min="2311" max="2311" width="13.00390625" style="189" customWidth="1"/>
    <col min="2312" max="2312" width="13.28125" style="189" customWidth="1"/>
    <col min="2313" max="2313" width="34.140625" style="189" customWidth="1"/>
    <col min="2314" max="2560" width="9.140625" style="189" customWidth="1"/>
    <col min="2561" max="2561" width="5.57421875" style="189" customWidth="1"/>
    <col min="2562" max="2562" width="6.8515625" style="189" customWidth="1"/>
    <col min="2563" max="2563" width="8.7109375" style="189" customWidth="1"/>
    <col min="2564" max="2564" width="6.57421875" style="189" customWidth="1"/>
    <col min="2565" max="2565" width="43.28125" style="189" customWidth="1"/>
    <col min="2566" max="2566" width="13.140625" style="189" customWidth="1"/>
    <col min="2567" max="2567" width="13.00390625" style="189" customWidth="1"/>
    <col min="2568" max="2568" width="13.28125" style="189" customWidth="1"/>
    <col min="2569" max="2569" width="34.140625" style="189" customWidth="1"/>
    <col min="2570" max="2816" width="9.140625" style="189" customWidth="1"/>
    <col min="2817" max="2817" width="5.57421875" style="189" customWidth="1"/>
    <col min="2818" max="2818" width="6.8515625" style="189" customWidth="1"/>
    <col min="2819" max="2819" width="8.7109375" style="189" customWidth="1"/>
    <col min="2820" max="2820" width="6.57421875" style="189" customWidth="1"/>
    <col min="2821" max="2821" width="43.28125" style="189" customWidth="1"/>
    <col min="2822" max="2822" width="13.140625" style="189" customWidth="1"/>
    <col min="2823" max="2823" width="13.00390625" style="189" customWidth="1"/>
    <col min="2824" max="2824" width="13.28125" style="189" customWidth="1"/>
    <col min="2825" max="2825" width="34.140625" style="189" customWidth="1"/>
    <col min="2826" max="3072" width="9.140625" style="189" customWidth="1"/>
    <col min="3073" max="3073" width="5.57421875" style="189" customWidth="1"/>
    <col min="3074" max="3074" width="6.8515625" style="189" customWidth="1"/>
    <col min="3075" max="3075" width="8.7109375" style="189" customWidth="1"/>
    <col min="3076" max="3076" width="6.57421875" style="189" customWidth="1"/>
    <col min="3077" max="3077" width="43.28125" style="189" customWidth="1"/>
    <col min="3078" max="3078" width="13.140625" style="189" customWidth="1"/>
    <col min="3079" max="3079" width="13.00390625" style="189" customWidth="1"/>
    <col min="3080" max="3080" width="13.28125" style="189" customWidth="1"/>
    <col min="3081" max="3081" width="34.140625" style="189" customWidth="1"/>
    <col min="3082" max="3328" width="9.140625" style="189" customWidth="1"/>
    <col min="3329" max="3329" width="5.57421875" style="189" customWidth="1"/>
    <col min="3330" max="3330" width="6.8515625" style="189" customWidth="1"/>
    <col min="3331" max="3331" width="8.7109375" style="189" customWidth="1"/>
    <col min="3332" max="3332" width="6.57421875" style="189" customWidth="1"/>
    <col min="3333" max="3333" width="43.28125" style="189" customWidth="1"/>
    <col min="3334" max="3334" width="13.140625" style="189" customWidth="1"/>
    <col min="3335" max="3335" width="13.00390625" style="189" customWidth="1"/>
    <col min="3336" max="3336" width="13.28125" style="189" customWidth="1"/>
    <col min="3337" max="3337" width="34.140625" style="189" customWidth="1"/>
    <col min="3338" max="3584" width="9.140625" style="189" customWidth="1"/>
    <col min="3585" max="3585" width="5.57421875" style="189" customWidth="1"/>
    <col min="3586" max="3586" width="6.8515625" style="189" customWidth="1"/>
    <col min="3587" max="3587" width="8.7109375" style="189" customWidth="1"/>
    <col min="3588" max="3588" width="6.57421875" style="189" customWidth="1"/>
    <col min="3589" max="3589" width="43.28125" style="189" customWidth="1"/>
    <col min="3590" max="3590" width="13.140625" style="189" customWidth="1"/>
    <col min="3591" max="3591" width="13.00390625" style="189" customWidth="1"/>
    <col min="3592" max="3592" width="13.28125" style="189" customWidth="1"/>
    <col min="3593" max="3593" width="34.140625" style="189" customWidth="1"/>
    <col min="3594" max="3840" width="9.140625" style="189" customWidth="1"/>
    <col min="3841" max="3841" width="5.57421875" style="189" customWidth="1"/>
    <col min="3842" max="3842" width="6.8515625" style="189" customWidth="1"/>
    <col min="3843" max="3843" width="8.7109375" style="189" customWidth="1"/>
    <col min="3844" max="3844" width="6.57421875" style="189" customWidth="1"/>
    <col min="3845" max="3845" width="43.28125" style="189" customWidth="1"/>
    <col min="3846" max="3846" width="13.140625" style="189" customWidth="1"/>
    <col min="3847" max="3847" width="13.00390625" style="189" customWidth="1"/>
    <col min="3848" max="3848" width="13.28125" style="189" customWidth="1"/>
    <col min="3849" max="3849" width="34.140625" style="189" customWidth="1"/>
    <col min="3850" max="4096" width="9.140625" style="189" customWidth="1"/>
    <col min="4097" max="4097" width="5.57421875" style="189" customWidth="1"/>
    <col min="4098" max="4098" width="6.8515625" style="189" customWidth="1"/>
    <col min="4099" max="4099" width="8.7109375" style="189" customWidth="1"/>
    <col min="4100" max="4100" width="6.57421875" style="189" customWidth="1"/>
    <col min="4101" max="4101" width="43.28125" style="189" customWidth="1"/>
    <col min="4102" max="4102" width="13.140625" style="189" customWidth="1"/>
    <col min="4103" max="4103" width="13.00390625" style="189" customWidth="1"/>
    <col min="4104" max="4104" width="13.28125" style="189" customWidth="1"/>
    <col min="4105" max="4105" width="34.140625" style="189" customWidth="1"/>
    <col min="4106" max="4352" width="9.140625" style="189" customWidth="1"/>
    <col min="4353" max="4353" width="5.57421875" style="189" customWidth="1"/>
    <col min="4354" max="4354" width="6.8515625" style="189" customWidth="1"/>
    <col min="4355" max="4355" width="8.7109375" style="189" customWidth="1"/>
    <col min="4356" max="4356" width="6.57421875" style="189" customWidth="1"/>
    <col min="4357" max="4357" width="43.28125" style="189" customWidth="1"/>
    <col min="4358" max="4358" width="13.140625" style="189" customWidth="1"/>
    <col min="4359" max="4359" width="13.00390625" style="189" customWidth="1"/>
    <col min="4360" max="4360" width="13.28125" style="189" customWidth="1"/>
    <col min="4361" max="4361" width="34.140625" style="189" customWidth="1"/>
    <col min="4362" max="4608" width="9.140625" style="189" customWidth="1"/>
    <col min="4609" max="4609" width="5.57421875" style="189" customWidth="1"/>
    <col min="4610" max="4610" width="6.8515625" style="189" customWidth="1"/>
    <col min="4611" max="4611" width="8.7109375" style="189" customWidth="1"/>
    <col min="4612" max="4612" width="6.57421875" style="189" customWidth="1"/>
    <col min="4613" max="4613" width="43.28125" style="189" customWidth="1"/>
    <col min="4614" max="4614" width="13.140625" style="189" customWidth="1"/>
    <col min="4615" max="4615" width="13.00390625" style="189" customWidth="1"/>
    <col min="4616" max="4616" width="13.28125" style="189" customWidth="1"/>
    <col min="4617" max="4617" width="34.140625" style="189" customWidth="1"/>
    <col min="4618" max="4864" width="9.140625" style="189" customWidth="1"/>
    <col min="4865" max="4865" width="5.57421875" style="189" customWidth="1"/>
    <col min="4866" max="4866" width="6.8515625" style="189" customWidth="1"/>
    <col min="4867" max="4867" width="8.7109375" style="189" customWidth="1"/>
    <col min="4868" max="4868" width="6.57421875" style="189" customWidth="1"/>
    <col min="4869" max="4869" width="43.28125" style="189" customWidth="1"/>
    <col min="4870" max="4870" width="13.140625" style="189" customWidth="1"/>
    <col min="4871" max="4871" width="13.00390625" style="189" customWidth="1"/>
    <col min="4872" max="4872" width="13.28125" style="189" customWidth="1"/>
    <col min="4873" max="4873" width="34.140625" style="189" customWidth="1"/>
    <col min="4874" max="5120" width="9.140625" style="189" customWidth="1"/>
    <col min="5121" max="5121" width="5.57421875" style="189" customWidth="1"/>
    <col min="5122" max="5122" width="6.8515625" style="189" customWidth="1"/>
    <col min="5123" max="5123" width="8.7109375" style="189" customWidth="1"/>
    <col min="5124" max="5124" width="6.57421875" style="189" customWidth="1"/>
    <col min="5125" max="5125" width="43.28125" style="189" customWidth="1"/>
    <col min="5126" max="5126" width="13.140625" style="189" customWidth="1"/>
    <col min="5127" max="5127" width="13.00390625" style="189" customWidth="1"/>
    <col min="5128" max="5128" width="13.28125" style="189" customWidth="1"/>
    <col min="5129" max="5129" width="34.140625" style="189" customWidth="1"/>
    <col min="5130" max="5376" width="9.140625" style="189" customWidth="1"/>
    <col min="5377" max="5377" width="5.57421875" style="189" customWidth="1"/>
    <col min="5378" max="5378" width="6.8515625" style="189" customWidth="1"/>
    <col min="5379" max="5379" width="8.7109375" style="189" customWidth="1"/>
    <col min="5380" max="5380" width="6.57421875" style="189" customWidth="1"/>
    <col min="5381" max="5381" width="43.28125" style="189" customWidth="1"/>
    <col min="5382" max="5382" width="13.140625" style="189" customWidth="1"/>
    <col min="5383" max="5383" width="13.00390625" style="189" customWidth="1"/>
    <col min="5384" max="5384" width="13.28125" style="189" customWidth="1"/>
    <col min="5385" max="5385" width="34.140625" style="189" customWidth="1"/>
    <col min="5386" max="5632" width="9.140625" style="189" customWidth="1"/>
    <col min="5633" max="5633" width="5.57421875" style="189" customWidth="1"/>
    <col min="5634" max="5634" width="6.8515625" style="189" customWidth="1"/>
    <col min="5635" max="5635" width="8.7109375" style="189" customWidth="1"/>
    <col min="5636" max="5636" width="6.57421875" style="189" customWidth="1"/>
    <col min="5637" max="5637" width="43.28125" style="189" customWidth="1"/>
    <col min="5638" max="5638" width="13.140625" style="189" customWidth="1"/>
    <col min="5639" max="5639" width="13.00390625" style="189" customWidth="1"/>
    <col min="5640" max="5640" width="13.28125" style="189" customWidth="1"/>
    <col min="5641" max="5641" width="34.140625" style="189" customWidth="1"/>
    <col min="5642" max="5888" width="9.140625" style="189" customWidth="1"/>
    <col min="5889" max="5889" width="5.57421875" style="189" customWidth="1"/>
    <col min="5890" max="5890" width="6.8515625" style="189" customWidth="1"/>
    <col min="5891" max="5891" width="8.7109375" style="189" customWidth="1"/>
    <col min="5892" max="5892" width="6.57421875" style="189" customWidth="1"/>
    <col min="5893" max="5893" width="43.28125" style="189" customWidth="1"/>
    <col min="5894" max="5894" width="13.140625" style="189" customWidth="1"/>
    <col min="5895" max="5895" width="13.00390625" style="189" customWidth="1"/>
    <col min="5896" max="5896" width="13.28125" style="189" customWidth="1"/>
    <col min="5897" max="5897" width="34.140625" style="189" customWidth="1"/>
    <col min="5898" max="6144" width="9.140625" style="189" customWidth="1"/>
    <col min="6145" max="6145" width="5.57421875" style="189" customWidth="1"/>
    <col min="6146" max="6146" width="6.8515625" style="189" customWidth="1"/>
    <col min="6147" max="6147" width="8.7109375" style="189" customWidth="1"/>
    <col min="6148" max="6148" width="6.57421875" style="189" customWidth="1"/>
    <col min="6149" max="6149" width="43.28125" style="189" customWidth="1"/>
    <col min="6150" max="6150" width="13.140625" style="189" customWidth="1"/>
    <col min="6151" max="6151" width="13.00390625" style="189" customWidth="1"/>
    <col min="6152" max="6152" width="13.28125" style="189" customWidth="1"/>
    <col min="6153" max="6153" width="34.140625" style="189" customWidth="1"/>
    <col min="6154" max="6400" width="9.140625" style="189" customWidth="1"/>
    <col min="6401" max="6401" width="5.57421875" style="189" customWidth="1"/>
    <col min="6402" max="6402" width="6.8515625" style="189" customWidth="1"/>
    <col min="6403" max="6403" width="8.7109375" style="189" customWidth="1"/>
    <col min="6404" max="6404" width="6.57421875" style="189" customWidth="1"/>
    <col min="6405" max="6405" width="43.28125" style="189" customWidth="1"/>
    <col min="6406" max="6406" width="13.140625" style="189" customWidth="1"/>
    <col min="6407" max="6407" width="13.00390625" style="189" customWidth="1"/>
    <col min="6408" max="6408" width="13.28125" style="189" customWidth="1"/>
    <col min="6409" max="6409" width="34.140625" style="189" customWidth="1"/>
    <col min="6410" max="6656" width="9.140625" style="189" customWidth="1"/>
    <col min="6657" max="6657" width="5.57421875" style="189" customWidth="1"/>
    <col min="6658" max="6658" width="6.8515625" style="189" customWidth="1"/>
    <col min="6659" max="6659" width="8.7109375" style="189" customWidth="1"/>
    <col min="6660" max="6660" width="6.57421875" style="189" customWidth="1"/>
    <col min="6661" max="6661" width="43.28125" style="189" customWidth="1"/>
    <col min="6662" max="6662" width="13.140625" style="189" customWidth="1"/>
    <col min="6663" max="6663" width="13.00390625" style="189" customWidth="1"/>
    <col min="6664" max="6664" width="13.28125" style="189" customWidth="1"/>
    <col min="6665" max="6665" width="34.140625" style="189" customWidth="1"/>
    <col min="6666" max="6912" width="9.140625" style="189" customWidth="1"/>
    <col min="6913" max="6913" width="5.57421875" style="189" customWidth="1"/>
    <col min="6914" max="6914" width="6.8515625" style="189" customWidth="1"/>
    <col min="6915" max="6915" width="8.7109375" style="189" customWidth="1"/>
    <col min="6916" max="6916" width="6.57421875" style="189" customWidth="1"/>
    <col min="6917" max="6917" width="43.28125" style="189" customWidth="1"/>
    <col min="6918" max="6918" width="13.140625" style="189" customWidth="1"/>
    <col min="6919" max="6919" width="13.00390625" style="189" customWidth="1"/>
    <col min="6920" max="6920" width="13.28125" style="189" customWidth="1"/>
    <col min="6921" max="6921" width="34.140625" style="189" customWidth="1"/>
    <col min="6922" max="7168" width="9.140625" style="189" customWidth="1"/>
    <col min="7169" max="7169" width="5.57421875" style="189" customWidth="1"/>
    <col min="7170" max="7170" width="6.8515625" style="189" customWidth="1"/>
    <col min="7171" max="7171" width="8.7109375" style="189" customWidth="1"/>
    <col min="7172" max="7172" width="6.57421875" style="189" customWidth="1"/>
    <col min="7173" max="7173" width="43.28125" style="189" customWidth="1"/>
    <col min="7174" max="7174" width="13.140625" style="189" customWidth="1"/>
    <col min="7175" max="7175" width="13.00390625" style="189" customWidth="1"/>
    <col min="7176" max="7176" width="13.28125" style="189" customWidth="1"/>
    <col min="7177" max="7177" width="34.140625" style="189" customWidth="1"/>
    <col min="7178" max="7424" width="9.140625" style="189" customWidth="1"/>
    <col min="7425" max="7425" width="5.57421875" style="189" customWidth="1"/>
    <col min="7426" max="7426" width="6.8515625" style="189" customWidth="1"/>
    <col min="7427" max="7427" width="8.7109375" style="189" customWidth="1"/>
    <col min="7428" max="7428" width="6.57421875" style="189" customWidth="1"/>
    <col min="7429" max="7429" width="43.28125" style="189" customWidth="1"/>
    <col min="7430" max="7430" width="13.140625" style="189" customWidth="1"/>
    <col min="7431" max="7431" width="13.00390625" style="189" customWidth="1"/>
    <col min="7432" max="7432" width="13.28125" style="189" customWidth="1"/>
    <col min="7433" max="7433" width="34.140625" style="189" customWidth="1"/>
    <col min="7434" max="7680" width="9.140625" style="189" customWidth="1"/>
    <col min="7681" max="7681" width="5.57421875" style="189" customWidth="1"/>
    <col min="7682" max="7682" width="6.8515625" style="189" customWidth="1"/>
    <col min="7683" max="7683" width="8.7109375" style="189" customWidth="1"/>
    <col min="7684" max="7684" width="6.57421875" style="189" customWidth="1"/>
    <col min="7685" max="7685" width="43.28125" style="189" customWidth="1"/>
    <col min="7686" max="7686" width="13.140625" style="189" customWidth="1"/>
    <col min="7687" max="7687" width="13.00390625" style="189" customWidth="1"/>
    <col min="7688" max="7688" width="13.28125" style="189" customWidth="1"/>
    <col min="7689" max="7689" width="34.140625" style="189" customWidth="1"/>
    <col min="7690" max="7936" width="9.140625" style="189" customWidth="1"/>
    <col min="7937" max="7937" width="5.57421875" style="189" customWidth="1"/>
    <col min="7938" max="7938" width="6.8515625" style="189" customWidth="1"/>
    <col min="7939" max="7939" width="8.7109375" style="189" customWidth="1"/>
    <col min="7940" max="7940" width="6.57421875" style="189" customWidth="1"/>
    <col min="7941" max="7941" width="43.28125" style="189" customWidth="1"/>
    <col min="7942" max="7942" width="13.140625" style="189" customWidth="1"/>
    <col min="7943" max="7943" width="13.00390625" style="189" customWidth="1"/>
    <col min="7944" max="7944" width="13.28125" style="189" customWidth="1"/>
    <col min="7945" max="7945" width="34.140625" style="189" customWidth="1"/>
    <col min="7946" max="8192" width="9.140625" style="189" customWidth="1"/>
    <col min="8193" max="8193" width="5.57421875" style="189" customWidth="1"/>
    <col min="8194" max="8194" width="6.8515625" style="189" customWidth="1"/>
    <col min="8195" max="8195" width="8.7109375" style="189" customWidth="1"/>
    <col min="8196" max="8196" width="6.57421875" style="189" customWidth="1"/>
    <col min="8197" max="8197" width="43.28125" style="189" customWidth="1"/>
    <col min="8198" max="8198" width="13.140625" style="189" customWidth="1"/>
    <col min="8199" max="8199" width="13.00390625" style="189" customWidth="1"/>
    <col min="8200" max="8200" width="13.28125" style="189" customWidth="1"/>
    <col min="8201" max="8201" width="34.140625" style="189" customWidth="1"/>
    <col min="8202" max="8448" width="9.140625" style="189" customWidth="1"/>
    <col min="8449" max="8449" width="5.57421875" style="189" customWidth="1"/>
    <col min="8450" max="8450" width="6.8515625" style="189" customWidth="1"/>
    <col min="8451" max="8451" width="8.7109375" style="189" customWidth="1"/>
    <col min="8452" max="8452" width="6.57421875" style="189" customWidth="1"/>
    <col min="8453" max="8453" width="43.28125" style="189" customWidth="1"/>
    <col min="8454" max="8454" width="13.140625" style="189" customWidth="1"/>
    <col min="8455" max="8455" width="13.00390625" style="189" customWidth="1"/>
    <col min="8456" max="8456" width="13.28125" style="189" customWidth="1"/>
    <col min="8457" max="8457" width="34.140625" style="189" customWidth="1"/>
    <col min="8458" max="8704" width="9.140625" style="189" customWidth="1"/>
    <col min="8705" max="8705" width="5.57421875" style="189" customWidth="1"/>
    <col min="8706" max="8706" width="6.8515625" style="189" customWidth="1"/>
    <col min="8707" max="8707" width="8.7109375" style="189" customWidth="1"/>
    <col min="8708" max="8708" width="6.57421875" style="189" customWidth="1"/>
    <col min="8709" max="8709" width="43.28125" style="189" customWidth="1"/>
    <col min="8710" max="8710" width="13.140625" style="189" customWidth="1"/>
    <col min="8711" max="8711" width="13.00390625" style="189" customWidth="1"/>
    <col min="8712" max="8712" width="13.28125" style="189" customWidth="1"/>
    <col min="8713" max="8713" width="34.140625" style="189" customWidth="1"/>
    <col min="8714" max="8960" width="9.140625" style="189" customWidth="1"/>
    <col min="8961" max="8961" width="5.57421875" style="189" customWidth="1"/>
    <col min="8962" max="8962" width="6.8515625" style="189" customWidth="1"/>
    <col min="8963" max="8963" width="8.7109375" style="189" customWidth="1"/>
    <col min="8964" max="8964" width="6.57421875" style="189" customWidth="1"/>
    <col min="8965" max="8965" width="43.28125" style="189" customWidth="1"/>
    <col min="8966" max="8966" width="13.140625" style="189" customWidth="1"/>
    <col min="8967" max="8967" width="13.00390625" style="189" customWidth="1"/>
    <col min="8968" max="8968" width="13.28125" style="189" customWidth="1"/>
    <col min="8969" max="8969" width="34.140625" style="189" customWidth="1"/>
    <col min="8970" max="9216" width="9.140625" style="189" customWidth="1"/>
    <col min="9217" max="9217" width="5.57421875" style="189" customWidth="1"/>
    <col min="9218" max="9218" width="6.8515625" style="189" customWidth="1"/>
    <col min="9219" max="9219" width="8.7109375" style="189" customWidth="1"/>
    <col min="9220" max="9220" width="6.57421875" style="189" customWidth="1"/>
    <col min="9221" max="9221" width="43.28125" style="189" customWidth="1"/>
    <col min="9222" max="9222" width="13.140625" style="189" customWidth="1"/>
    <col min="9223" max="9223" width="13.00390625" style="189" customWidth="1"/>
    <col min="9224" max="9224" width="13.28125" style="189" customWidth="1"/>
    <col min="9225" max="9225" width="34.140625" style="189" customWidth="1"/>
    <col min="9226" max="9472" width="9.140625" style="189" customWidth="1"/>
    <col min="9473" max="9473" width="5.57421875" style="189" customWidth="1"/>
    <col min="9474" max="9474" width="6.8515625" style="189" customWidth="1"/>
    <col min="9475" max="9475" width="8.7109375" style="189" customWidth="1"/>
    <col min="9476" max="9476" width="6.57421875" style="189" customWidth="1"/>
    <col min="9477" max="9477" width="43.28125" style="189" customWidth="1"/>
    <col min="9478" max="9478" width="13.140625" style="189" customWidth="1"/>
    <col min="9479" max="9479" width="13.00390625" style="189" customWidth="1"/>
    <col min="9480" max="9480" width="13.28125" style="189" customWidth="1"/>
    <col min="9481" max="9481" width="34.140625" style="189" customWidth="1"/>
    <col min="9482" max="9728" width="9.140625" style="189" customWidth="1"/>
    <col min="9729" max="9729" width="5.57421875" style="189" customWidth="1"/>
    <col min="9730" max="9730" width="6.8515625" style="189" customWidth="1"/>
    <col min="9731" max="9731" width="8.7109375" style="189" customWidth="1"/>
    <col min="9732" max="9732" width="6.57421875" style="189" customWidth="1"/>
    <col min="9733" max="9733" width="43.28125" style="189" customWidth="1"/>
    <col min="9734" max="9734" width="13.140625" style="189" customWidth="1"/>
    <col min="9735" max="9735" width="13.00390625" style="189" customWidth="1"/>
    <col min="9736" max="9736" width="13.28125" style="189" customWidth="1"/>
    <col min="9737" max="9737" width="34.140625" style="189" customWidth="1"/>
    <col min="9738" max="9984" width="9.140625" style="189" customWidth="1"/>
    <col min="9985" max="9985" width="5.57421875" style="189" customWidth="1"/>
    <col min="9986" max="9986" width="6.8515625" style="189" customWidth="1"/>
    <col min="9987" max="9987" width="8.7109375" style="189" customWidth="1"/>
    <col min="9988" max="9988" width="6.57421875" style="189" customWidth="1"/>
    <col min="9989" max="9989" width="43.28125" style="189" customWidth="1"/>
    <col min="9990" max="9990" width="13.140625" style="189" customWidth="1"/>
    <col min="9991" max="9991" width="13.00390625" style="189" customWidth="1"/>
    <col min="9992" max="9992" width="13.28125" style="189" customWidth="1"/>
    <col min="9993" max="9993" width="34.140625" style="189" customWidth="1"/>
    <col min="9994" max="10240" width="9.140625" style="189" customWidth="1"/>
    <col min="10241" max="10241" width="5.57421875" style="189" customWidth="1"/>
    <col min="10242" max="10242" width="6.8515625" style="189" customWidth="1"/>
    <col min="10243" max="10243" width="8.7109375" style="189" customWidth="1"/>
    <col min="10244" max="10244" width="6.57421875" style="189" customWidth="1"/>
    <col min="10245" max="10245" width="43.28125" style="189" customWidth="1"/>
    <col min="10246" max="10246" width="13.140625" style="189" customWidth="1"/>
    <col min="10247" max="10247" width="13.00390625" style="189" customWidth="1"/>
    <col min="10248" max="10248" width="13.28125" style="189" customWidth="1"/>
    <col min="10249" max="10249" width="34.140625" style="189" customWidth="1"/>
    <col min="10250" max="10496" width="9.140625" style="189" customWidth="1"/>
    <col min="10497" max="10497" width="5.57421875" style="189" customWidth="1"/>
    <col min="10498" max="10498" width="6.8515625" style="189" customWidth="1"/>
    <col min="10499" max="10499" width="8.7109375" style="189" customWidth="1"/>
    <col min="10500" max="10500" width="6.57421875" style="189" customWidth="1"/>
    <col min="10501" max="10501" width="43.28125" style="189" customWidth="1"/>
    <col min="10502" max="10502" width="13.140625" style="189" customWidth="1"/>
    <col min="10503" max="10503" width="13.00390625" style="189" customWidth="1"/>
    <col min="10504" max="10504" width="13.28125" style="189" customWidth="1"/>
    <col min="10505" max="10505" width="34.140625" style="189" customWidth="1"/>
    <col min="10506" max="10752" width="9.140625" style="189" customWidth="1"/>
    <col min="10753" max="10753" width="5.57421875" style="189" customWidth="1"/>
    <col min="10754" max="10754" width="6.8515625" style="189" customWidth="1"/>
    <col min="10755" max="10755" width="8.7109375" style="189" customWidth="1"/>
    <col min="10756" max="10756" width="6.57421875" style="189" customWidth="1"/>
    <col min="10757" max="10757" width="43.28125" style="189" customWidth="1"/>
    <col min="10758" max="10758" width="13.140625" style="189" customWidth="1"/>
    <col min="10759" max="10759" width="13.00390625" style="189" customWidth="1"/>
    <col min="10760" max="10760" width="13.28125" style="189" customWidth="1"/>
    <col min="10761" max="10761" width="34.140625" style="189" customWidth="1"/>
    <col min="10762" max="11008" width="9.140625" style="189" customWidth="1"/>
    <col min="11009" max="11009" width="5.57421875" style="189" customWidth="1"/>
    <col min="11010" max="11010" width="6.8515625" style="189" customWidth="1"/>
    <col min="11011" max="11011" width="8.7109375" style="189" customWidth="1"/>
    <col min="11012" max="11012" width="6.57421875" style="189" customWidth="1"/>
    <col min="11013" max="11013" width="43.28125" style="189" customWidth="1"/>
    <col min="11014" max="11014" width="13.140625" style="189" customWidth="1"/>
    <col min="11015" max="11015" width="13.00390625" style="189" customWidth="1"/>
    <col min="11016" max="11016" width="13.28125" style="189" customWidth="1"/>
    <col min="11017" max="11017" width="34.140625" style="189" customWidth="1"/>
    <col min="11018" max="11264" width="9.140625" style="189" customWidth="1"/>
    <col min="11265" max="11265" width="5.57421875" style="189" customWidth="1"/>
    <col min="11266" max="11266" width="6.8515625" style="189" customWidth="1"/>
    <col min="11267" max="11267" width="8.7109375" style="189" customWidth="1"/>
    <col min="11268" max="11268" width="6.57421875" style="189" customWidth="1"/>
    <col min="11269" max="11269" width="43.28125" style="189" customWidth="1"/>
    <col min="11270" max="11270" width="13.140625" style="189" customWidth="1"/>
    <col min="11271" max="11271" width="13.00390625" style="189" customWidth="1"/>
    <col min="11272" max="11272" width="13.28125" style="189" customWidth="1"/>
    <col min="11273" max="11273" width="34.140625" style="189" customWidth="1"/>
    <col min="11274" max="11520" width="9.140625" style="189" customWidth="1"/>
    <col min="11521" max="11521" width="5.57421875" style="189" customWidth="1"/>
    <col min="11522" max="11522" width="6.8515625" style="189" customWidth="1"/>
    <col min="11523" max="11523" width="8.7109375" style="189" customWidth="1"/>
    <col min="11524" max="11524" width="6.57421875" style="189" customWidth="1"/>
    <col min="11525" max="11525" width="43.28125" style="189" customWidth="1"/>
    <col min="11526" max="11526" width="13.140625" style="189" customWidth="1"/>
    <col min="11527" max="11527" width="13.00390625" style="189" customWidth="1"/>
    <col min="11528" max="11528" width="13.28125" style="189" customWidth="1"/>
    <col min="11529" max="11529" width="34.140625" style="189" customWidth="1"/>
    <col min="11530" max="11776" width="9.140625" style="189" customWidth="1"/>
    <col min="11777" max="11777" width="5.57421875" style="189" customWidth="1"/>
    <col min="11778" max="11778" width="6.8515625" style="189" customWidth="1"/>
    <col min="11779" max="11779" width="8.7109375" style="189" customWidth="1"/>
    <col min="11780" max="11780" width="6.57421875" style="189" customWidth="1"/>
    <col min="11781" max="11781" width="43.28125" style="189" customWidth="1"/>
    <col min="11782" max="11782" width="13.140625" style="189" customWidth="1"/>
    <col min="11783" max="11783" width="13.00390625" style="189" customWidth="1"/>
    <col min="11784" max="11784" width="13.28125" style="189" customWidth="1"/>
    <col min="11785" max="11785" width="34.140625" style="189" customWidth="1"/>
    <col min="11786" max="12032" width="9.140625" style="189" customWidth="1"/>
    <col min="12033" max="12033" width="5.57421875" style="189" customWidth="1"/>
    <col min="12034" max="12034" width="6.8515625" style="189" customWidth="1"/>
    <col min="12035" max="12035" width="8.7109375" style="189" customWidth="1"/>
    <col min="12036" max="12036" width="6.57421875" style="189" customWidth="1"/>
    <col min="12037" max="12037" width="43.28125" style="189" customWidth="1"/>
    <col min="12038" max="12038" width="13.140625" style="189" customWidth="1"/>
    <col min="12039" max="12039" width="13.00390625" style="189" customWidth="1"/>
    <col min="12040" max="12040" width="13.28125" style="189" customWidth="1"/>
    <col min="12041" max="12041" width="34.140625" style="189" customWidth="1"/>
    <col min="12042" max="12288" width="9.140625" style="189" customWidth="1"/>
    <col min="12289" max="12289" width="5.57421875" style="189" customWidth="1"/>
    <col min="12290" max="12290" width="6.8515625" style="189" customWidth="1"/>
    <col min="12291" max="12291" width="8.7109375" style="189" customWidth="1"/>
    <col min="12292" max="12292" width="6.57421875" style="189" customWidth="1"/>
    <col min="12293" max="12293" width="43.28125" style="189" customWidth="1"/>
    <col min="12294" max="12294" width="13.140625" style="189" customWidth="1"/>
    <col min="12295" max="12295" width="13.00390625" style="189" customWidth="1"/>
    <col min="12296" max="12296" width="13.28125" style="189" customWidth="1"/>
    <col min="12297" max="12297" width="34.140625" style="189" customWidth="1"/>
    <col min="12298" max="12544" width="9.140625" style="189" customWidth="1"/>
    <col min="12545" max="12545" width="5.57421875" style="189" customWidth="1"/>
    <col min="12546" max="12546" width="6.8515625" style="189" customWidth="1"/>
    <col min="12547" max="12547" width="8.7109375" style="189" customWidth="1"/>
    <col min="12548" max="12548" width="6.57421875" style="189" customWidth="1"/>
    <col min="12549" max="12549" width="43.28125" style="189" customWidth="1"/>
    <col min="12550" max="12550" width="13.140625" style="189" customWidth="1"/>
    <col min="12551" max="12551" width="13.00390625" style="189" customWidth="1"/>
    <col min="12552" max="12552" width="13.28125" style="189" customWidth="1"/>
    <col min="12553" max="12553" width="34.140625" style="189" customWidth="1"/>
    <col min="12554" max="12800" width="9.140625" style="189" customWidth="1"/>
    <col min="12801" max="12801" width="5.57421875" style="189" customWidth="1"/>
    <col min="12802" max="12802" width="6.8515625" style="189" customWidth="1"/>
    <col min="12803" max="12803" width="8.7109375" style="189" customWidth="1"/>
    <col min="12804" max="12804" width="6.57421875" style="189" customWidth="1"/>
    <col min="12805" max="12805" width="43.28125" style="189" customWidth="1"/>
    <col min="12806" max="12806" width="13.140625" style="189" customWidth="1"/>
    <col min="12807" max="12807" width="13.00390625" style="189" customWidth="1"/>
    <col min="12808" max="12808" width="13.28125" style="189" customWidth="1"/>
    <col min="12809" max="12809" width="34.140625" style="189" customWidth="1"/>
    <col min="12810" max="13056" width="9.140625" style="189" customWidth="1"/>
    <col min="13057" max="13057" width="5.57421875" style="189" customWidth="1"/>
    <col min="13058" max="13058" width="6.8515625" style="189" customWidth="1"/>
    <col min="13059" max="13059" width="8.7109375" style="189" customWidth="1"/>
    <col min="13060" max="13060" width="6.57421875" style="189" customWidth="1"/>
    <col min="13061" max="13061" width="43.28125" style="189" customWidth="1"/>
    <col min="13062" max="13062" width="13.140625" style="189" customWidth="1"/>
    <col min="13063" max="13063" width="13.00390625" style="189" customWidth="1"/>
    <col min="13064" max="13064" width="13.28125" style="189" customWidth="1"/>
    <col min="13065" max="13065" width="34.140625" style="189" customWidth="1"/>
    <col min="13066" max="13312" width="9.140625" style="189" customWidth="1"/>
    <col min="13313" max="13313" width="5.57421875" style="189" customWidth="1"/>
    <col min="13314" max="13314" width="6.8515625" style="189" customWidth="1"/>
    <col min="13315" max="13315" width="8.7109375" style="189" customWidth="1"/>
    <col min="13316" max="13316" width="6.57421875" style="189" customWidth="1"/>
    <col min="13317" max="13317" width="43.28125" style="189" customWidth="1"/>
    <col min="13318" max="13318" width="13.140625" style="189" customWidth="1"/>
    <col min="13319" max="13319" width="13.00390625" style="189" customWidth="1"/>
    <col min="13320" max="13320" width="13.28125" style="189" customWidth="1"/>
    <col min="13321" max="13321" width="34.140625" style="189" customWidth="1"/>
    <col min="13322" max="13568" width="9.140625" style="189" customWidth="1"/>
    <col min="13569" max="13569" width="5.57421875" style="189" customWidth="1"/>
    <col min="13570" max="13570" width="6.8515625" style="189" customWidth="1"/>
    <col min="13571" max="13571" width="8.7109375" style="189" customWidth="1"/>
    <col min="13572" max="13572" width="6.57421875" style="189" customWidth="1"/>
    <col min="13573" max="13573" width="43.28125" style="189" customWidth="1"/>
    <col min="13574" max="13574" width="13.140625" style="189" customWidth="1"/>
    <col min="13575" max="13575" width="13.00390625" style="189" customWidth="1"/>
    <col min="13576" max="13576" width="13.28125" style="189" customWidth="1"/>
    <col min="13577" max="13577" width="34.140625" style="189" customWidth="1"/>
    <col min="13578" max="13824" width="9.140625" style="189" customWidth="1"/>
    <col min="13825" max="13825" width="5.57421875" style="189" customWidth="1"/>
    <col min="13826" max="13826" width="6.8515625" style="189" customWidth="1"/>
    <col min="13827" max="13827" width="8.7109375" style="189" customWidth="1"/>
    <col min="13828" max="13828" width="6.57421875" style="189" customWidth="1"/>
    <col min="13829" max="13829" width="43.28125" style="189" customWidth="1"/>
    <col min="13830" max="13830" width="13.140625" style="189" customWidth="1"/>
    <col min="13831" max="13831" width="13.00390625" style="189" customWidth="1"/>
    <col min="13832" max="13832" width="13.28125" style="189" customWidth="1"/>
    <col min="13833" max="13833" width="34.140625" style="189" customWidth="1"/>
    <col min="13834" max="14080" width="9.140625" style="189" customWidth="1"/>
    <col min="14081" max="14081" width="5.57421875" style="189" customWidth="1"/>
    <col min="14082" max="14082" width="6.8515625" style="189" customWidth="1"/>
    <col min="14083" max="14083" width="8.7109375" style="189" customWidth="1"/>
    <col min="14084" max="14084" width="6.57421875" style="189" customWidth="1"/>
    <col min="14085" max="14085" width="43.28125" style="189" customWidth="1"/>
    <col min="14086" max="14086" width="13.140625" style="189" customWidth="1"/>
    <col min="14087" max="14087" width="13.00390625" style="189" customWidth="1"/>
    <col min="14088" max="14088" width="13.28125" style="189" customWidth="1"/>
    <col min="14089" max="14089" width="34.140625" style="189" customWidth="1"/>
    <col min="14090" max="14336" width="9.140625" style="189" customWidth="1"/>
    <col min="14337" max="14337" width="5.57421875" style="189" customWidth="1"/>
    <col min="14338" max="14338" width="6.8515625" style="189" customWidth="1"/>
    <col min="14339" max="14339" width="8.7109375" style="189" customWidth="1"/>
    <col min="14340" max="14340" width="6.57421875" style="189" customWidth="1"/>
    <col min="14341" max="14341" width="43.28125" style="189" customWidth="1"/>
    <col min="14342" max="14342" width="13.140625" style="189" customWidth="1"/>
    <col min="14343" max="14343" width="13.00390625" style="189" customWidth="1"/>
    <col min="14344" max="14344" width="13.28125" style="189" customWidth="1"/>
    <col min="14345" max="14345" width="34.140625" style="189" customWidth="1"/>
    <col min="14346" max="14592" width="9.140625" style="189" customWidth="1"/>
    <col min="14593" max="14593" width="5.57421875" style="189" customWidth="1"/>
    <col min="14594" max="14594" width="6.8515625" style="189" customWidth="1"/>
    <col min="14595" max="14595" width="8.7109375" style="189" customWidth="1"/>
    <col min="14596" max="14596" width="6.57421875" style="189" customWidth="1"/>
    <col min="14597" max="14597" width="43.28125" style="189" customWidth="1"/>
    <col min="14598" max="14598" width="13.140625" style="189" customWidth="1"/>
    <col min="14599" max="14599" width="13.00390625" style="189" customWidth="1"/>
    <col min="14600" max="14600" width="13.28125" style="189" customWidth="1"/>
    <col min="14601" max="14601" width="34.140625" style="189" customWidth="1"/>
    <col min="14602" max="14848" width="9.140625" style="189" customWidth="1"/>
    <col min="14849" max="14849" width="5.57421875" style="189" customWidth="1"/>
    <col min="14850" max="14850" width="6.8515625" style="189" customWidth="1"/>
    <col min="14851" max="14851" width="8.7109375" style="189" customWidth="1"/>
    <col min="14852" max="14852" width="6.57421875" style="189" customWidth="1"/>
    <col min="14853" max="14853" width="43.28125" style="189" customWidth="1"/>
    <col min="14854" max="14854" width="13.140625" style="189" customWidth="1"/>
    <col min="14855" max="14855" width="13.00390625" style="189" customWidth="1"/>
    <col min="14856" max="14856" width="13.28125" style="189" customWidth="1"/>
    <col min="14857" max="14857" width="34.140625" style="189" customWidth="1"/>
    <col min="14858" max="15104" width="9.140625" style="189" customWidth="1"/>
    <col min="15105" max="15105" width="5.57421875" style="189" customWidth="1"/>
    <col min="15106" max="15106" width="6.8515625" style="189" customWidth="1"/>
    <col min="15107" max="15107" width="8.7109375" style="189" customWidth="1"/>
    <col min="15108" max="15108" width="6.57421875" style="189" customWidth="1"/>
    <col min="15109" max="15109" width="43.28125" style="189" customWidth="1"/>
    <col min="15110" max="15110" width="13.140625" style="189" customWidth="1"/>
    <col min="15111" max="15111" width="13.00390625" style="189" customWidth="1"/>
    <col min="15112" max="15112" width="13.28125" style="189" customWidth="1"/>
    <col min="15113" max="15113" width="34.140625" style="189" customWidth="1"/>
    <col min="15114" max="15360" width="9.140625" style="189" customWidth="1"/>
    <col min="15361" max="15361" width="5.57421875" style="189" customWidth="1"/>
    <col min="15362" max="15362" width="6.8515625" style="189" customWidth="1"/>
    <col min="15363" max="15363" width="8.7109375" style="189" customWidth="1"/>
    <col min="15364" max="15364" width="6.57421875" style="189" customWidth="1"/>
    <col min="15365" max="15365" width="43.28125" style="189" customWidth="1"/>
    <col min="15366" max="15366" width="13.140625" style="189" customWidth="1"/>
    <col min="15367" max="15367" width="13.00390625" style="189" customWidth="1"/>
    <col min="15368" max="15368" width="13.28125" style="189" customWidth="1"/>
    <col min="15369" max="15369" width="34.140625" style="189" customWidth="1"/>
    <col min="15370" max="15616" width="9.140625" style="189" customWidth="1"/>
    <col min="15617" max="15617" width="5.57421875" style="189" customWidth="1"/>
    <col min="15618" max="15618" width="6.8515625" style="189" customWidth="1"/>
    <col min="15619" max="15619" width="8.7109375" style="189" customWidth="1"/>
    <col min="15620" max="15620" width="6.57421875" style="189" customWidth="1"/>
    <col min="15621" max="15621" width="43.28125" style="189" customWidth="1"/>
    <col min="15622" max="15622" width="13.140625" style="189" customWidth="1"/>
    <col min="15623" max="15623" width="13.00390625" style="189" customWidth="1"/>
    <col min="15624" max="15624" width="13.28125" style="189" customWidth="1"/>
    <col min="15625" max="15625" width="34.140625" style="189" customWidth="1"/>
    <col min="15626" max="15872" width="9.140625" style="189" customWidth="1"/>
    <col min="15873" max="15873" width="5.57421875" style="189" customWidth="1"/>
    <col min="15874" max="15874" width="6.8515625" style="189" customWidth="1"/>
    <col min="15875" max="15875" width="8.7109375" style="189" customWidth="1"/>
    <col min="15876" max="15876" width="6.57421875" style="189" customWidth="1"/>
    <col min="15877" max="15877" width="43.28125" style="189" customWidth="1"/>
    <col min="15878" max="15878" width="13.140625" style="189" customWidth="1"/>
    <col min="15879" max="15879" width="13.00390625" style="189" customWidth="1"/>
    <col min="15880" max="15880" width="13.28125" style="189" customWidth="1"/>
    <col min="15881" max="15881" width="34.140625" style="189" customWidth="1"/>
    <col min="15882" max="16128" width="9.140625" style="189" customWidth="1"/>
    <col min="16129" max="16129" width="5.57421875" style="189" customWidth="1"/>
    <col min="16130" max="16130" width="6.8515625" style="189" customWidth="1"/>
    <col min="16131" max="16131" width="8.7109375" style="189" customWidth="1"/>
    <col min="16132" max="16132" width="6.57421875" style="189" customWidth="1"/>
    <col min="16133" max="16133" width="43.28125" style="189" customWidth="1"/>
    <col min="16134" max="16134" width="13.140625" style="189" customWidth="1"/>
    <col min="16135" max="16135" width="13.00390625" style="189" customWidth="1"/>
    <col min="16136" max="16136" width="13.28125" style="189" customWidth="1"/>
    <col min="16137" max="16137" width="34.140625" style="189" customWidth="1"/>
    <col min="16138" max="16384" width="9.140625" style="189" customWidth="1"/>
  </cols>
  <sheetData>
    <row r="2" spans="1:9" ht="23.25" customHeight="1">
      <c r="A2" s="187"/>
      <c r="B2" s="187"/>
      <c r="C2" s="187"/>
      <c r="D2" s="187"/>
      <c r="E2" s="188" t="s">
        <v>563</v>
      </c>
      <c r="F2" s="188"/>
      <c r="G2" s="188"/>
      <c r="H2" s="188"/>
      <c r="I2" s="188"/>
    </row>
    <row r="3" spans="1:9" ht="14.25" customHeight="1">
      <c r="A3" s="187"/>
      <c r="B3" s="187"/>
      <c r="C3" s="187"/>
      <c r="D3" s="187"/>
      <c r="E3" s="190"/>
      <c r="F3" s="190"/>
      <c r="G3" s="190"/>
      <c r="H3" s="190"/>
      <c r="I3" s="190"/>
    </row>
    <row r="4" spans="1:9" ht="18.75">
      <c r="A4" s="191" t="s">
        <v>505</v>
      </c>
      <c r="B4" s="191"/>
      <c r="C4" s="191"/>
      <c r="D4" s="191"/>
      <c r="E4" s="191"/>
      <c r="F4" s="191"/>
      <c r="G4" s="191"/>
      <c r="H4" s="191"/>
      <c r="I4" s="191"/>
    </row>
    <row r="5" spans="1:9" ht="15.75">
      <c r="A5" s="187"/>
      <c r="B5" s="187"/>
      <c r="C5" s="187"/>
      <c r="D5" s="187"/>
      <c r="E5" s="187"/>
      <c r="F5" s="187"/>
      <c r="G5" s="187"/>
      <c r="H5" s="187"/>
      <c r="I5" s="192"/>
    </row>
    <row r="6" spans="1:9" ht="15">
      <c r="A6" s="193" t="s">
        <v>506</v>
      </c>
      <c r="B6" s="193" t="s">
        <v>1</v>
      </c>
      <c r="C6" s="193" t="s">
        <v>2</v>
      </c>
      <c r="D6" s="193" t="s">
        <v>507</v>
      </c>
      <c r="E6" s="193" t="s">
        <v>508</v>
      </c>
      <c r="F6" s="193" t="s">
        <v>509</v>
      </c>
      <c r="G6" s="193" t="s">
        <v>6</v>
      </c>
      <c r="H6" s="193" t="s">
        <v>510</v>
      </c>
      <c r="I6" s="194" t="s">
        <v>511</v>
      </c>
    </row>
    <row r="7" spans="1:9" ht="15">
      <c r="A7" s="193"/>
      <c r="B7" s="193"/>
      <c r="C7" s="193"/>
      <c r="D7" s="193"/>
      <c r="E7" s="193"/>
      <c r="F7" s="193"/>
      <c r="G7" s="195"/>
      <c r="H7" s="195"/>
      <c r="I7" s="194"/>
    </row>
    <row r="8" spans="1:9" ht="81" customHeight="1">
      <c r="A8" s="193"/>
      <c r="B8" s="193"/>
      <c r="C8" s="193"/>
      <c r="D8" s="193"/>
      <c r="E8" s="193"/>
      <c r="F8" s="193"/>
      <c r="G8" s="196"/>
      <c r="H8" s="196"/>
      <c r="I8" s="194"/>
    </row>
    <row r="9" spans="1:9" ht="15">
      <c r="A9" s="197">
        <v>1</v>
      </c>
      <c r="B9" s="197">
        <v>2</v>
      </c>
      <c r="C9" s="197">
        <v>3</v>
      </c>
      <c r="D9" s="197">
        <v>4</v>
      </c>
      <c r="E9" s="197">
        <v>5</v>
      </c>
      <c r="F9" s="197">
        <v>6</v>
      </c>
      <c r="G9" s="197"/>
      <c r="H9" s="197"/>
      <c r="I9" s="197">
        <v>7</v>
      </c>
    </row>
    <row r="10" spans="1:9" ht="21.75" customHeight="1">
      <c r="A10" s="198" t="s">
        <v>512</v>
      </c>
      <c r="B10" s="198">
        <v>600</v>
      </c>
      <c r="C10" s="199">
        <v>60014</v>
      </c>
      <c r="D10" s="198">
        <v>4270</v>
      </c>
      <c r="E10" s="200" t="s">
        <v>513</v>
      </c>
      <c r="F10" s="201">
        <f>SUM(F11:F18)</f>
        <v>1109917</v>
      </c>
      <c r="G10" s="201">
        <f>SUM(G11:G18)</f>
        <v>0</v>
      </c>
      <c r="H10" s="202">
        <f>SUM(F10+G10)</f>
        <v>1109917</v>
      </c>
      <c r="I10" s="203" t="s">
        <v>514</v>
      </c>
    </row>
    <row r="11" spans="1:9" ht="20.25" customHeight="1">
      <c r="A11" s="204"/>
      <c r="B11" s="204"/>
      <c r="C11" s="205"/>
      <c r="D11" s="204"/>
      <c r="E11" s="206" t="s">
        <v>515</v>
      </c>
      <c r="F11" s="207">
        <v>110208</v>
      </c>
      <c r="G11" s="208">
        <v>0</v>
      </c>
      <c r="H11" s="208">
        <f aca="true" t="shared" si="0" ref="H11:H50">SUM(F11+G11)</f>
        <v>110208</v>
      </c>
      <c r="I11" s="209"/>
    </row>
    <row r="12" spans="1:9" ht="20.25" customHeight="1">
      <c r="A12" s="204"/>
      <c r="B12" s="204"/>
      <c r="C12" s="205"/>
      <c r="D12" s="204"/>
      <c r="E12" s="206" t="s">
        <v>516</v>
      </c>
      <c r="F12" s="207">
        <v>107289</v>
      </c>
      <c r="G12" s="208">
        <v>0</v>
      </c>
      <c r="H12" s="208">
        <f t="shared" si="0"/>
        <v>107289</v>
      </c>
      <c r="I12" s="209"/>
    </row>
    <row r="13" spans="1:9" ht="20.25" customHeight="1">
      <c r="A13" s="204"/>
      <c r="B13" s="204"/>
      <c r="C13" s="205"/>
      <c r="D13" s="204"/>
      <c r="E13" s="206" t="s">
        <v>517</v>
      </c>
      <c r="F13" s="207">
        <v>97327</v>
      </c>
      <c r="G13" s="208">
        <v>0</v>
      </c>
      <c r="H13" s="208">
        <f t="shared" si="0"/>
        <v>97327</v>
      </c>
      <c r="I13" s="209"/>
    </row>
    <row r="14" spans="1:9" ht="21" customHeight="1">
      <c r="A14" s="204"/>
      <c r="B14" s="204"/>
      <c r="C14" s="205"/>
      <c r="D14" s="204"/>
      <c r="E14" s="206" t="s">
        <v>518</v>
      </c>
      <c r="F14" s="207">
        <v>115805</v>
      </c>
      <c r="G14" s="208">
        <v>0</v>
      </c>
      <c r="H14" s="208">
        <f t="shared" si="0"/>
        <v>115805</v>
      </c>
      <c r="I14" s="209"/>
    </row>
    <row r="15" spans="1:9" ht="30" customHeight="1">
      <c r="A15" s="204"/>
      <c r="B15" s="204"/>
      <c r="C15" s="205"/>
      <c r="D15" s="204"/>
      <c r="E15" s="206" t="s">
        <v>519</v>
      </c>
      <c r="F15" s="207">
        <v>248693</v>
      </c>
      <c r="G15" s="208">
        <v>0</v>
      </c>
      <c r="H15" s="208">
        <f t="shared" si="0"/>
        <v>248693</v>
      </c>
      <c r="I15" s="209"/>
    </row>
    <row r="16" spans="1:9" ht="21.75" customHeight="1">
      <c r="A16" s="204"/>
      <c r="B16" s="204"/>
      <c r="C16" s="205"/>
      <c r="D16" s="204"/>
      <c r="E16" s="206" t="s">
        <v>520</v>
      </c>
      <c r="F16" s="207">
        <v>112237</v>
      </c>
      <c r="G16" s="208">
        <v>0</v>
      </c>
      <c r="H16" s="208">
        <f t="shared" si="0"/>
        <v>112237</v>
      </c>
      <c r="I16" s="209"/>
    </row>
    <row r="17" spans="1:9" ht="22.5" customHeight="1">
      <c r="A17" s="204"/>
      <c r="B17" s="204"/>
      <c r="C17" s="205"/>
      <c r="D17" s="204"/>
      <c r="E17" s="206" t="s">
        <v>521</v>
      </c>
      <c r="F17" s="207">
        <v>289358</v>
      </c>
      <c r="G17" s="208">
        <v>0</v>
      </c>
      <c r="H17" s="208">
        <f t="shared" si="0"/>
        <v>289358</v>
      </c>
      <c r="I17" s="209"/>
    </row>
    <row r="18" spans="1:9" ht="45.75" customHeight="1">
      <c r="A18" s="204"/>
      <c r="B18" s="204"/>
      <c r="C18" s="205"/>
      <c r="D18" s="204"/>
      <c r="E18" s="206" t="s">
        <v>522</v>
      </c>
      <c r="F18" s="207">
        <v>29000</v>
      </c>
      <c r="G18" s="208">
        <v>0</v>
      </c>
      <c r="H18" s="208">
        <f t="shared" si="0"/>
        <v>29000</v>
      </c>
      <c r="I18" s="209"/>
    </row>
    <row r="19" spans="1:9" ht="22.5" customHeight="1">
      <c r="A19" s="204"/>
      <c r="B19" s="204"/>
      <c r="C19" s="205"/>
      <c r="D19" s="204"/>
      <c r="E19" s="200" t="s">
        <v>523</v>
      </c>
      <c r="F19" s="201">
        <v>127816</v>
      </c>
      <c r="G19" s="202">
        <v>0</v>
      </c>
      <c r="H19" s="202">
        <f t="shared" si="0"/>
        <v>127816</v>
      </c>
      <c r="I19" s="209"/>
    </row>
    <row r="20" spans="1:9" ht="39.75" customHeight="1">
      <c r="A20" s="204"/>
      <c r="B20" s="204"/>
      <c r="C20" s="205"/>
      <c r="D20" s="204"/>
      <c r="E20" s="200" t="s">
        <v>524</v>
      </c>
      <c r="F20" s="201">
        <v>13404</v>
      </c>
      <c r="G20" s="202">
        <v>0</v>
      </c>
      <c r="H20" s="202">
        <f t="shared" si="0"/>
        <v>13404</v>
      </c>
      <c r="I20" s="209"/>
    </row>
    <row r="21" spans="1:9" ht="24" customHeight="1">
      <c r="A21" s="204"/>
      <c r="B21" s="204"/>
      <c r="C21" s="205"/>
      <c r="D21" s="204"/>
      <c r="E21" s="200" t="s">
        <v>525</v>
      </c>
      <c r="F21" s="201">
        <v>3080</v>
      </c>
      <c r="G21" s="202">
        <v>0</v>
      </c>
      <c r="H21" s="202">
        <f t="shared" si="0"/>
        <v>3080</v>
      </c>
      <c r="I21" s="209"/>
    </row>
    <row r="22" spans="1:9" ht="32.25" customHeight="1">
      <c r="A22" s="204"/>
      <c r="B22" s="204"/>
      <c r="C22" s="205"/>
      <c r="D22" s="204"/>
      <c r="E22" s="200" t="s">
        <v>526</v>
      </c>
      <c r="F22" s="201">
        <v>20700</v>
      </c>
      <c r="G22" s="202">
        <v>0</v>
      </c>
      <c r="H22" s="202">
        <f t="shared" si="0"/>
        <v>20700</v>
      </c>
      <c r="I22" s="209"/>
    </row>
    <row r="23" spans="1:9" ht="34.5" customHeight="1">
      <c r="A23" s="210"/>
      <c r="B23" s="210"/>
      <c r="C23" s="211"/>
      <c r="D23" s="212"/>
      <c r="E23" s="200" t="s">
        <v>527</v>
      </c>
      <c r="F23" s="201">
        <v>27070</v>
      </c>
      <c r="G23" s="202">
        <v>0</v>
      </c>
      <c r="H23" s="202">
        <f t="shared" si="0"/>
        <v>27070</v>
      </c>
      <c r="I23" s="209"/>
    </row>
    <row r="24" spans="1:9" ht="22.5" customHeight="1">
      <c r="A24" s="213" t="s">
        <v>528</v>
      </c>
      <c r="B24" s="213">
        <v>600</v>
      </c>
      <c r="C24" s="214">
        <v>60016</v>
      </c>
      <c r="D24" s="215">
        <v>4270</v>
      </c>
      <c r="E24" s="216" t="s">
        <v>529</v>
      </c>
      <c r="F24" s="208">
        <v>0</v>
      </c>
      <c r="G24" s="208">
        <v>0</v>
      </c>
      <c r="H24" s="208">
        <f t="shared" si="0"/>
        <v>0</v>
      </c>
      <c r="I24" s="217" t="s">
        <v>530</v>
      </c>
    </row>
    <row r="25" spans="1:9" ht="29.25" customHeight="1">
      <c r="A25" s="215" t="s">
        <v>531</v>
      </c>
      <c r="B25" s="215">
        <v>700</v>
      </c>
      <c r="C25" s="214">
        <v>70005</v>
      </c>
      <c r="D25" s="215">
        <v>4270</v>
      </c>
      <c r="E25" s="216" t="s">
        <v>532</v>
      </c>
      <c r="F25" s="208">
        <v>71800</v>
      </c>
      <c r="G25" s="208">
        <v>0</v>
      </c>
      <c r="H25" s="208">
        <f t="shared" si="0"/>
        <v>71800</v>
      </c>
      <c r="I25" s="218" t="s">
        <v>530</v>
      </c>
    </row>
    <row r="26" spans="1:9" ht="23.25" customHeight="1">
      <c r="A26" s="219" t="s">
        <v>533</v>
      </c>
      <c r="B26" s="219">
        <v>710</v>
      </c>
      <c r="C26" s="219">
        <v>71012</v>
      </c>
      <c r="D26" s="219">
        <v>4270</v>
      </c>
      <c r="E26" s="206" t="s">
        <v>534</v>
      </c>
      <c r="F26" s="207">
        <v>20000</v>
      </c>
      <c r="G26" s="207">
        <v>-10000</v>
      </c>
      <c r="H26" s="208">
        <f t="shared" si="0"/>
        <v>10000</v>
      </c>
      <c r="I26" s="220" t="s">
        <v>535</v>
      </c>
    </row>
    <row r="27" spans="1:9" ht="28.5" customHeight="1">
      <c r="A27" s="221"/>
      <c r="B27" s="221"/>
      <c r="C27" s="221">
        <v>71015</v>
      </c>
      <c r="D27" s="221">
        <v>4270</v>
      </c>
      <c r="E27" s="222" t="s">
        <v>534</v>
      </c>
      <c r="F27" s="223">
        <v>600</v>
      </c>
      <c r="G27" s="223"/>
      <c r="H27" s="208">
        <f t="shared" si="0"/>
        <v>600</v>
      </c>
      <c r="I27" s="224" t="s">
        <v>536</v>
      </c>
    </row>
    <row r="28" spans="1:9" ht="15">
      <c r="A28" s="225" t="s">
        <v>537</v>
      </c>
      <c r="B28" s="225">
        <v>750</v>
      </c>
      <c r="C28" s="225">
        <v>75020</v>
      </c>
      <c r="D28" s="225">
        <v>4270</v>
      </c>
      <c r="E28" s="226" t="s">
        <v>538</v>
      </c>
      <c r="F28" s="227">
        <v>41100</v>
      </c>
      <c r="G28" s="228">
        <v>0</v>
      </c>
      <c r="H28" s="229">
        <f t="shared" si="0"/>
        <v>41100</v>
      </c>
      <c r="I28" s="230" t="s">
        <v>530</v>
      </c>
    </row>
    <row r="29" spans="1:9" ht="15">
      <c r="A29" s="225"/>
      <c r="B29" s="225"/>
      <c r="C29" s="225"/>
      <c r="D29" s="225"/>
      <c r="E29" s="226"/>
      <c r="F29" s="227"/>
      <c r="G29" s="231"/>
      <c r="H29" s="232"/>
      <c r="I29" s="230"/>
    </row>
    <row r="30" spans="1:9" ht="22.5" customHeight="1">
      <c r="A30" s="225"/>
      <c r="B30" s="225"/>
      <c r="C30" s="225"/>
      <c r="D30" s="225"/>
      <c r="E30" s="226"/>
      <c r="F30" s="227"/>
      <c r="G30" s="233"/>
      <c r="H30" s="208">
        <f t="shared" si="0"/>
        <v>0</v>
      </c>
      <c r="I30" s="230"/>
    </row>
    <row r="31" spans="1:9" ht="26.25" customHeight="1">
      <c r="A31" s="234" t="s">
        <v>539</v>
      </c>
      <c r="B31" s="234">
        <v>754</v>
      </c>
      <c r="C31" s="234">
        <v>75411</v>
      </c>
      <c r="D31" s="234">
        <v>4270</v>
      </c>
      <c r="E31" s="235" t="s">
        <v>534</v>
      </c>
      <c r="F31" s="236">
        <v>29184</v>
      </c>
      <c r="G31" s="233">
        <v>0</v>
      </c>
      <c r="H31" s="208">
        <f t="shared" si="0"/>
        <v>29184</v>
      </c>
      <c r="I31" s="237" t="s">
        <v>540</v>
      </c>
    </row>
    <row r="32" spans="1:9" ht="22.5" customHeight="1">
      <c r="A32" s="219"/>
      <c r="B32" s="219"/>
      <c r="C32" s="221">
        <v>75478</v>
      </c>
      <c r="D32" s="221">
        <v>4270</v>
      </c>
      <c r="E32" s="222" t="s">
        <v>534</v>
      </c>
      <c r="F32" s="223">
        <v>100</v>
      </c>
      <c r="G32" s="238"/>
      <c r="H32" s="208">
        <f t="shared" si="0"/>
        <v>100</v>
      </c>
      <c r="I32" s="239" t="s">
        <v>535</v>
      </c>
    </row>
    <row r="33" spans="1:9" ht="22.5" customHeight="1">
      <c r="A33" s="215" t="s">
        <v>541</v>
      </c>
      <c r="B33" s="240">
        <v>801</v>
      </c>
      <c r="C33" s="234">
        <v>80102</v>
      </c>
      <c r="D33" s="234">
        <v>4270</v>
      </c>
      <c r="E33" s="235" t="s">
        <v>534</v>
      </c>
      <c r="F33" s="236">
        <v>15000</v>
      </c>
      <c r="G33" s="233"/>
      <c r="H33" s="208">
        <f t="shared" si="0"/>
        <v>15000</v>
      </c>
      <c r="I33" s="237" t="s">
        <v>542</v>
      </c>
    </row>
    <row r="34" spans="1:9" ht="23.25" customHeight="1">
      <c r="A34" s="215"/>
      <c r="B34" s="240"/>
      <c r="C34" s="234">
        <v>80115</v>
      </c>
      <c r="D34" s="234">
        <v>4270</v>
      </c>
      <c r="E34" s="235" t="s">
        <v>534</v>
      </c>
      <c r="F34" s="236">
        <v>5000</v>
      </c>
      <c r="G34" s="233"/>
      <c r="H34" s="208">
        <f t="shared" si="0"/>
        <v>5000</v>
      </c>
      <c r="I34" s="237" t="s">
        <v>543</v>
      </c>
    </row>
    <row r="35" spans="1:9" ht="21.75" customHeight="1">
      <c r="A35" s="241"/>
      <c r="B35" s="242"/>
      <c r="C35" s="243"/>
      <c r="D35" s="244">
        <v>4270</v>
      </c>
      <c r="E35" s="235" t="s">
        <v>534</v>
      </c>
      <c r="F35" s="245">
        <v>25000</v>
      </c>
      <c r="G35" s="246"/>
      <c r="H35" s="208">
        <f t="shared" si="0"/>
        <v>25000</v>
      </c>
      <c r="I35" s="247" t="s">
        <v>544</v>
      </c>
    </row>
    <row r="36" spans="1:9" ht="15">
      <c r="A36" s="198"/>
      <c r="B36" s="198"/>
      <c r="C36" s="248"/>
      <c r="D36" s="249">
        <v>4270</v>
      </c>
      <c r="E36" s="250" t="s">
        <v>534</v>
      </c>
      <c r="F36" s="251">
        <v>3000</v>
      </c>
      <c r="G36" s="228">
        <v>0</v>
      </c>
      <c r="H36" s="229">
        <f t="shared" si="0"/>
        <v>3000</v>
      </c>
      <c r="I36" s="252" t="s">
        <v>545</v>
      </c>
    </row>
    <row r="37" spans="1:9" ht="4.5" customHeight="1">
      <c r="A37" s="204"/>
      <c r="B37" s="204"/>
      <c r="C37" s="253"/>
      <c r="D37" s="254"/>
      <c r="E37" s="255"/>
      <c r="F37" s="256"/>
      <c r="G37" s="257"/>
      <c r="H37" s="232"/>
      <c r="I37" s="258"/>
    </row>
    <row r="38" spans="1:9" ht="22.5" customHeight="1">
      <c r="A38" s="215"/>
      <c r="B38" s="213"/>
      <c r="C38" s="259">
        <v>80120</v>
      </c>
      <c r="D38" s="234">
        <v>4270</v>
      </c>
      <c r="E38" s="235" t="s">
        <v>534</v>
      </c>
      <c r="F38" s="260">
        <v>6460</v>
      </c>
      <c r="G38" s="236">
        <v>0</v>
      </c>
      <c r="H38" s="261">
        <f t="shared" si="0"/>
        <v>6460</v>
      </c>
      <c r="I38" s="262" t="s">
        <v>546</v>
      </c>
    </row>
    <row r="39" spans="1:9" ht="26.25" customHeight="1">
      <c r="A39" s="263" t="s">
        <v>547</v>
      </c>
      <c r="B39" s="234"/>
      <c r="C39" s="264">
        <v>80132</v>
      </c>
      <c r="D39" s="219">
        <v>4270</v>
      </c>
      <c r="E39" s="265" t="s">
        <v>548</v>
      </c>
      <c r="F39" s="207">
        <v>500</v>
      </c>
      <c r="G39" s="236">
        <v>0</v>
      </c>
      <c r="H39" s="261">
        <f t="shared" si="0"/>
        <v>500</v>
      </c>
      <c r="I39" s="237" t="s">
        <v>549</v>
      </c>
    </row>
    <row r="40" spans="1:9" ht="20.25" customHeight="1">
      <c r="A40" s="215"/>
      <c r="B40" s="219"/>
      <c r="C40" s="215">
        <v>80140</v>
      </c>
      <c r="D40" s="215">
        <v>4270</v>
      </c>
      <c r="E40" s="265" t="s">
        <v>548</v>
      </c>
      <c r="F40" s="266">
        <v>33800</v>
      </c>
      <c r="G40" s="267"/>
      <c r="H40" s="261">
        <f t="shared" si="0"/>
        <v>33800</v>
      </c>
      <c r="I40" s="247" t="s">
        <v>544</v>
      </c>
    </row>
    <row r="41" spans="1:9" ht="21" customHeight="1">
      <c r="A41" s="215"/>
      <c r="B41" s="215"/>
      <c r="C41" s="215">
        <v>80195</v>
      </c>
      <c r="D41" s="215">
        <v>4270</v>
      </c>
      <c r="E41" s="206" t="s">
        <v>534</v>
      </c>
      <c r="F41" s="208">
        <v>500</v>
      </c>
      <c r="G41" s="268"/>
      <c r="H41" s="208">
        <f t="shared" si="0"/>
        <v>500</v>
      </c>
      <c r="I41" s="220" t="s">
        <v>550</v>
      </c>
    </row>
    <row r="42" spans="1:9" ht="18" customHeight="1">
      <c r="A42" s="241" t="s">
        <v>551</v>
      </c>
      <c r="B42" s="221">
        <v>852</v>
      </c>
      <c r="C42" s="221">
        <v>85202</v>
      </c>
      <c r="D42" s="221">
        <v>4270</v>
      </c>
      <c r="E42" s="222" t="s">
        <v>534</v>
      </c>
      <c r="F42" s="223">
        <v>118993</v>
      </c>
      <c r="G42" s="223">
        <v>-90000</v>
      </c>
      <c r="H42" s="269">
        <f t="shared" si="0"/>
        <v>28993</v>
      </c>
      <c r="I42" s="224" t="s">
        <v>552</v>
      </c>
    </row>
    <row r="43" spans="1:9" ht="5.25" customHeight="1">
      <c r="A43" s="270"/>
      <c r="B43" s="271"/>
      <c r="C43" s="272">
        <v>85218</v>
      </c>
      <c r="D43" s="273">
        <v>4270</v>
      </c>
      <c r="E43" s="274" t="s">
        <v>534</v>
      </c>
      <c r="F43" s="275">
        <v>1985</v>
      </c>
      <c r="G43" s="276"/>
      <c r="H43" s="277">
        <f t="shared" si="0"/>
        <v>1985</v>
      </c>
      <c r="I43" s="278" t="s">
        <v>553</v>
      </c>
    </row>
    <row r="44" spans="1:9" ht="44.25" customHeight="1" hidden="1">
      <c r="A44" s="279"/>
      <c r="B44" s="212"/>
      <c r="C44" s="204"/>
      <c r="D44" s="280"/>
      <c r="E44" s="281"/>
      <c r="F44" s="282"/>
      <c r="G44" s="283"/>
      <c r="H44" s="284"/>
      <c r="I44" s="285"/>
    </row>
    <row r="45" spans="1:9" ht="18.75" customHeight="1">
      <c r="A45" s="286"/>
      <c r="B45" s="210"/>
      <c r="C45" s="210"/>
      <c r="D45" s="287"/>
      <c r="E45" s="288"/>
      <c r="F45" s="289"/>
      <c r="G45" s="290"/>
      <c r="H45" s="291"/>
      <c r="I45" s="292"/>
    </row>
    <row r="46" spans="1:9" ht="22.5" customHeight="1">
      <c r="A46" s="219" t="s">
        <v>554</v>
      </c>
      <c r="B46" s="219">
        <v>853</v>
      </c>
      <c r="C46" s="219">
        <v>85321</v>
      </c>
      <c r="D46" s="219">
        <v>4270</v>
      </c>
      <c r="E46" s="206" t="s">
        <v>534</v>
      </c>
      <c r="F46" s="207">
        <v>500</v>
      </c>
      <c r="G46" s="223"/>
      <c r="H46" s="268">
        <f t="shared" si="0"/>
        <v>500</v>
      </c>
      <c r="I46" s="247" t="s">
        <v>530</v>
      </c>
    </row>
    <row r="47" spans="1:9" ht="23.25" customHeight="1">
      <c r="A47" s="215"/>
      <c r="B47" s="219"/>
      <c r="C47" s="219">
        <v>85324</v>
      </c>
      <c r="D47" s="221">
        <v>4270</v>
      </c>
      <c r="E47" s="206" t="s">
        <v>534</v>
      </c>
      <c r="F47" s="207">
        <v>1000</v>
      </c>
      <c r="G47" s="236">
        <v>0</v>
      </c>
      <c r="H47" s="261">
        <f t="shared" si="0"/>
        <v>1000</v>
      </c>
      <c r="I47" s="239" t="s">
        <v>553</v>
      </c>
    </row>
    <row r="48" spans="1:9" ht="18.75" customHeight="1">
      <c r="A48" s="215"/>
      <c r="B48" s="219"/>
      <c r="C48" s="219">
        <v>85333</v>
      </c>
      <c r="D48" s="293">
        <v>4270</v>
      </c>
      <c r="E48" s="265" t="s">
        <v>548</v>
      </c>
      <c r="F48" s="207">
        <v>19000</v>
      </c>
      <c r="G48" s="236">
        <v>0</v>
      </c>
      <c r="H48" s="261">
        <f t="shared" si="0"/>
        <v>19000</v>
      </c>
      <c r="I48" s="294" t="s">
        <v>555</v>
      </c>
    </row>
    <row r="49" spans="1:9" ht="27.75" customHeight="1">
      <c r="A49" s="215" t="s">
        <v>556</v>
      </c>
      <c r="B49" s="219">
        <v>854</v>
      </c>
      <c r="C49" s="219">
        <v>85406</v>
      </c>
      <c r="D49" s="219">
        <v>4270</v>
      </c>
      <c r="E49" s="206" t="s">
        <v>534</v>
      </c>
      <c r="F49" s="207">
        <v>4000</v>
      </c>
      <c r="G49" s="236">
        <v>0</v>
      </c>
      <c r="H49" s="261">
        <f t="shared" si="0"/>
        <v>4000</v>
      </c>
      <c r="I49" s="220" t="s">
        <v>557</v>
      </c>
    </row>
    <row r="50" spans="1:9" ht="34.5" customHeight="1">
      <c r="A50" s="215" t="s">
        <v>558</v>
      </c>
      <c r="B50" s="219">
        <v>855</v>
      </c>
      <c r="C50" s="219">
        <v>85510</v>
      </c>
      <c r="D50" s="293">
        <v>4270</v>
      </c>
      <c r="E50" s="206" t="s">
        <v>559</v>
      </c>
      <c r="F50" s="207">
        <v>28400</v>
      </c>
      <c r="G50" s="223"/>
      <c r="H50" s="208">
        <f t="shared" si="0"/>
        <v>28400</v>
      </c>
      <c r="I50" s="294" t="s">
        <v>560</v>
      </c>
    </row>
    <row r="51" spans="1:9" ht="16.5" customHeight="1">
      <c r="A51" s="295" t="s">
        <v>561</v>
      </c>
      <c r="B51" s="295"/>
      <c r="C51" s="295"/>
      <c r="D51" s="295"/>
      <c r="E51" s="295"/>
      <c r="F51" s="296">
        <f>F10+F19+F20+F21+F22+F23+F24+F25+F26+F27+F28+F31+F32+F33+F34+F35+F36+F38+F39+F40+F41+F42+F43+F46+F47+F48+F49+F50</f>
        <v>1727909</v>
      </c>
      <c r="G51" s="296">
        <f>G10+G19+G20+G21+G22+G23+G24+G25+G26+G27+G28+G31+G32+G33+G34+G35+G36+G38+G39+G40+G41+G42+G43+G46+G47+G48+G49+G50</f>
        <v>-100000</v>
      </c>
      <c r="H51" s="296">
        <f>H10+H19+H20+H21+H22+H23+H24+H25+H26+H27+H28+H31+H32+H33+H34+H35+H36+H38+H39+H40+H41+H42+H43+H46+H47+H48+H49+H50</f>
        <v>1627909</v>
      </c>
      <c r="I51" s="297" t="s">
        <v>562</v>
      </c>
    </row>
  </sheetData>
  <mergeCells count="43">
    <mergeCell ref="A51:E51"/>
    <mergeCell ref="H36:H37"/>
    <mergeCell ref="I36:I37"/>
    <mergeCell ref="A43:A45"/>
    <mergeCell ref="B43:B45"/>
    <mergeCell ref="C43:C45"/>
    <mergeCell ref="D43:D45"/>
    <mergeCell ref="E43:E45"/>
    <mergeCell ref="F43:F45"/>
    <mergeCell ref="H43:H45"/>
    <mergeCell ref="I43:I45"/>
    <mergeCell ref="G28:G29"/>
    <mergeCell ref="H28:H29"/>
    <mergeCell ref="I28:I30"/>
    <mergeCell ref="A36:A37"/>
    <mergeCell ref="B36:B37"/>
    <mergeCell ref="C36:C37"/>
    <mergeCell ref="D36:D37"/>
    <mergeCell ref="E36:E37"/>
    <mergeCell ref="F36:F37"/>
    <mergeCell ref="G36:G37"/>
    <mergeCell ref="A28:A30"/>
    <mergeCell ref="B28:B30"/>
    <mergeCell ref="C28:C30"/>
    <mergeCell ref="D28:D30"/>
    <mergeCell ref="E28:E30"/>
    <mergeCell ref="F28:F30"/>
    <mergeCell ref="I6:I8"/>
    <mergeCell ref="A10:A23"/>
    <mergeCell ref="B10:B23"/>
    <mergeCell ref="C10:C23"/>
    <mergeCell ref="D10:D23"/>
    <mergeCell ref="I10:I23"/>
    <mergeCell ref="E2:I2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9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6"/>
  <sheetViews>
    <sheetView zoomScale="80" zoomScaleNormal="80" workbookViewId="0" topLeftCell="A31">
      <selection activeCell="A1" sqref="A1:I50"/>
    </sheetView>
  </sheetViews>
  <sheetFormatPr defaultColWidth="9.140625" defaultRowHeight="15"/>
  <cols>
    <col min="1" max="1" width="9.421875" style="4" customWidth="1"/>
    <col min="2" max="2" width="11.28125" style="4" customWidth="1"/>
    <col min="3" max="3" width="81.7109375" style="4" customWidth="1"/>
    <col min="4" max="4" width="19.140625" style="4" customWidth="1"/>
    <col min="5" max="5" width="15.28125" style="4" customWidth="1"/>
    <col min="6" max="6" width="17.140625" style="4" customWidth="1"/>
    <col min="7" max="7" width="18.421875" style="4" customWidth="1"/>
    <col min="8" max="8" width="15.28125" style="4" customWidth="1"/>
    <col min="9" max="9" width="18.00390625" style="4" customWidth="1"/>
    <col min="10" max="256" width="9.140625" style="4" customWidth="1"/>
    <col min="257" max="257" width="9.421875" style="4" customWidth="1"/>
    <col min="258" max="258" width="11.28125" style="4" customWidth="1"/>
    <col min="259" max="259" width="81.7109375" style="4" customWidth="1"/>
    <col min="260" max="260" width="19.140625" style="4" customWidth="1"/>
    <col min="261" max="261" width="15.28125" style="4" customWidth="1"/>
    <col min="262" max="262" width="17.140625" style="4" customWidth="1"/>
    <col min="263" max="263" width="18.421875" style="4" customWidth="1"/>
    <col min="264" max="264" width="15.28125" style="4" customWidth="1"/>
    <col min="265" max="265" width="18.00390625" style="4" customWidth="1"/>
    <col min="266" max="512" width="9.140625" style="4" customWidth="1"/>
    <col min="513" max="513" width="9.421875" style="4" customWidth="1"/>
    <col min="514" max="514" width="11.28125" style="4" customWidth="1"/>
    <col min="515" max="515" width="81.7109375" style="4" customWidth="1"/>
    <col min="516" max="516" width="19.140625" style="4" customWidth="1"/>
    <col min="517" max="517" width="15.28125" style="4" customWidth="1"/>
    <col min="518" max="518" width="17.140625" style="4" customWidth="1"/>
    <col min="519" max="519" width="18.421875" style="4" customWidth="1"/>
    <col min="520" max="520" width="15.28125" style="4" customWidth="1"/>
    <col min="521" max="521" width="18.00390625" style="4" customWidth="1"/>
    <col min="522" max="768" width="9.140625" style="4" customWidth="1"/>
    <col min="769" max="769" width="9.421875" style="4" customWidth="1"/>
    <col min="770" max="770" width="11.28125" style="4" customWidth="1"/>
    <col min="771" max="771" width="81.7109375" style="4" customWidth="1"/>
    <col min="772" max="772" width="19.140625" style="4" customWidth="1"/>
    <col min="773" max="773" width="15.28125" style="4" customWidth="1"/>
    <col min="774" max="774" width="17.140625" style="4" customWidth="1"/>
    <col min="775" max="775" width="18.421875" style="4" customWidth="1"/>
    <col min="776" max="776" width="15.28125" style="4" customWidth="1"/>
    <col min="777" max="777" width="18.00390625" style="4" customWidth="1"/>
    <col min="778" max="1024" width="9.140625" style="4" customWidth="1"/>
    <col min="1025" max="1025" width="9.421875" style="4" customWidth="1"/>
    <col min="1026" max="1026" width="11.28125" style="4" customWidth="1"/>
    <col min="1027" max="1027" width="81.7109375" style="4" customWidth="1"/>
    <col min="1028" max="1028" width="19.140625" style="4" customWidth="1"/>
    <col min="1029" max="1029" width="15.28125" style="4" customWidth="1"/>
    <col min="1030" max="1030" width="17.140625" style="4" customWidth="1"/>
    <col min="1031" max="1031" width="18.421875" style="4" customWidth="1"/>
    <col min="1032" max="1032" width="15.28125" style="4" customWidth="1"/>
    <col min="1033" max="1033" width="18.00390625" style="4" customWidth="1"/>
    <col min="1034" max="1280" width="9.140625" style="4" customWidth="1"/>
    <col min="1281" max="1281" width="9.421875" style="4" customWidth="1"/>
    <col min="1282" max="1282" width="11.28125" style="4" customWidth="1"/>
    <col min="1283" max="1283" width="81.7109375" style="4" customWidth="1"/>
    <col min="1284" max="1284" width="19.140625" style="4" customWidth="1"/>
    <col min="1285" max="1285" width="15.28125" style="4" customWidth="1"/>
    <col min="1286" max="1286" width="17.140625" style="4" customWidth="1"/>
    <col min="1287" max="1287" width="18.421875" style="4" customWidth="1"/>
    <col min="1288" max="1288" width="15.28125" style="4" customWidth="1"/>
    <col min="1289" max="1289" width="18.00390625" style="4" customWidth="1"/>
    <col min="1290" max="1536" width="9.140625" style="4" customWidth="1"/>
    <col min="1537" max="1537" width="9.421875" style="4" customWidth="1"/>
    <col min="1538" max="1538" width="11.28125" style="4" customWidth="1"/>
    <col min="1539" max="1539" width="81.7109375" style="4" customWidth="1"/>
    <col min="1540" max="1540" width="19.140625" style="4" customWidth="1"/>
    <col min="1541" max="1541" width="15.28125" style="4" customWidth="1"/>
    <col min="1542" max="1542" width="17.140625" style="4" customWidth="1"/>
    <col min="1543" max="1543" width="18.421875" style="4" customWidth="1"/>
    <col min="1544" max="1544" width="15.28125" style="4" customWidth="1"/>
    <col min="1545" max="1545" width="18.00390625" style="4" customWidth="1"/>
    <col min="1546" max="1792" width="9.140625" style="4" customWidth="1"/>
    <col min="1793" max="1793" width="9.421875" style="4" customWidth="1"/>
    <col min="1794" max="1794" width="11.28125" style="4" customWidth="1"/>
    <col min="1795" max="1795" width="81.7109375" style="4" customWidth="1"/>
    <col min="1796" max="1796" width="19.140625" style="4" customWidth="1"/>
    <col min="1797" max="1797" width="15.28125" style="4" customWidth="1"/>
    <col min="1798" max="1798" width="17.140625" style="4" customWidth="1"/>
    <col min="1799" max="1799" width="18.421875" style="4" customWidth="1"/>
    <col min="1800" max="1800" width="15.28125" style="4" customWidth="1"/>
    <col min="1801" max="1801" width="18.00390625" style="4" customWidth="1"/>
    <col min="1802" max="2048" width="9.140625" style="4" customWidth="1"/>
    <col min="2049" max="2049" width="9.421875" style="4" customWidth="1"/>
    <col min="2050" max="2050" width="11.28125" style="4" customWidth="1"/>
    <col min="2051" max="2051" width="81.7109375" style="4" customWidth="1"/>
    <col min="2052" max="2052" width="19.140625" style="4" customWidth="1"/>
    <col min="2053" max="2053" width="15.28125" style="4" customWidth="1"/>
    <col min="2054" max="2054" width="17.140625" style="4" customWidth="1"/>
    <col min="2055" max="2055" width="18.421875" style="4" customWidth="1"/>
    <col min="2056" max="2056" width="15.28125" style="4" customWidth="1"/>
    <col min="2057" max="2057" width="18.00390625" style="4" customWidth="1"/>
    <col min="2058" max="2304" width="9.140625" style="4" customWidth="1"/>
    <col min="2305" max="2305" width="9.421875" style="4" customWidth="1"/>
    <col min="2306" max="2306" width="11.28125" style="4" customWidth="1"/>
    <col min="2307" max="2307" width="81.7109375" style="4" customWidth="1"/>
    <col min="2308" max="2308" width="19.140625" style="4" customWidth="1"/>
    <col min="2309" max="2309" width="15.28125" style="4" customWidth="1"/>
    <col min="2310" max="2310" width="17.140625" style="4" customWidth="1"/>
    <col min="2311" max="2311" width="18.421875" style="4" customWidth="1"/>
    <col min="2312" max="2312" width="15.28125" style="4" customWidth="1"/>
    <col min="2313" max="2313" width="18.00390625" style="4" customWidth="1"/>
    <col min="2314" max="2560" width="9.140625" style="4" customWidth="1"/>
    <col min="2561" max="2561" width="9.421875" style="4" customWidth="1"/>
    <col min="2562" max="2562" width="11.28125" style="4" customWidth="1"/>
    <col min="2563" max="2563" width="81.7109375" style="4" customWidth="1"/>
    <col min="2564" max="2564" width="19.140625" style="4" customWidth="1"/>
    <col min="2565" max="2565" width="15.28125" style="4" customWidth="1"/>
    <col min="2566" max="2566" width="17.140625" style="4" customWidth="1"/>
    <col min="2567" max="2567" width="18.421875" style="4" customWidth="1"/>
    <col min="2568" max="2568" width="15.28125" style="4" customWidth="1"/>
    <col min="2569" max="2569" width="18.00390625" style="4" customWidth="1"/>
    <col min="2570" max="2816" width="9.140625" style="4" customWidth="1"/>
    <col min="2817" max="2817" width="9.421875" style="4" customWidth="1"/>
    <col min="2818" max="2818" width="11.28125" style="4" customWidth="1"/>
    <col min="2819" max="2819" width="81.7109375" style="4" customWidth="1"/>
    <col min="2820" max="2820" width="19.140625" style="4" customWidth="1"/>
    <col min="2821" max="2821" width="15.28125" style="4" customWidth="1"/>
    <col min="2822" max="2822" width="17.140625" style="4" customWidth="1"/>
    <col min="2823" max="2823" width="18.421875" style="4" customWidth="1"/>
    <col min="2824" max="2824" width="15.28125" style="4" customWidth="1"/>
    <col min="2825" max="2825" width="18.00390625" style="4" customWidth="1"/>
    <col min="2826" max="3072" width="9.140625" style="4" customWidth="1"/>
    <col min="3073" max="3073" width="9.421875" style="4" customWidth="1"/>
    <col min="3074" max="3074" width="11.28125" style="4" customWidth="1"/>
    <col min="3075" max="3075" width="81.7109375" style="4" customWidth="1"/>
    <col min="3076" max="3076" width="19.140625" style="4" customWidth="1"/>
    <col min="3077" max="3077" width="15.28125" style="4" customWidth="1"/>
    <col min="3078" max="3078" width="17.140625" style="4" customWidth="1"/>
    <col min="3079" max="3079" width="18.421875" style="4" customWidth="1"/>
    <col min="3080" max="3080" width="15.28125" style="4" customWidth="1"/>
    <col min="3081" max="3081" width="18.00390625" style="4" customWidth="1"/>
    <col min="3082" max="3328" width="9.140625" style="4" customWidth="1"/>
    <col min="3329" max="3329" width="9.421875" style="4" customWidth="1"/>
    <col min="3330" max="3330" width="11.28125" style="4" customWidth="1"/>
    <col min="3331" max="3331" width="81.7109375" style="4" customWidth="1"/>
    <col min="3332" max="3332" width="19.140625" style="4" customWidth="1"/>
    <col min="3333" max="3333" width="15.28125" style="4" customWidth="1"/>
    <col min="3334" max="3334" width="17.140625" style="4" customWidth="1"/>
    <col min="3335" max="3335" width="18.421875" style="4" customWidth="1"/>
    <col min="3336" max="3336" width="15.28125" style="4" customWidth="1"/>
    <col min="3337" max="3337" width="18.00390625" style="4" customWidth="1"/>
    <col min="3338" max="3584" width="9.140625" style="4" customWidth="1"/>
    <col min="3585" max="3585" width="9.421875" style="4" customWidth="1"/>
    <col min="3586" max="3586" width="11.28125" style="4" customWidth="1"/>
    <col min="3587" max="3587" width="81.7109375" style="4" customWidth="1"/>
    <col min="3588" max="3588" width="19.140625" style="4" customWidth="1"/>
    <col min="3589" max="3589" width="15.28125" style="4" customWidth="1"/>
    <col min="3590" max="3590" width="17.140625" style="4" customWidth="1"/>
    <col min="3591" max="3591" width="18.421875" style="4" customWidth="1"/>
    <col min="3592" max="3592" width="15.28125" style="4" customWidth="1"/>
    <col min="3593" max="3593" width="18.00390625" style="4" customWidth="1"/>
    <col min="3594" max="3840" width="9.140625" style="4" customWidth="1"/>
    <col min="3841" max="3841" width="9.421875" style="4" customWidth="1"/>
    <col min="3842" max="3842" width="11.28125" style="4" customWidth="1"/>
    <col min="3843" max="3843" width="81.7109375" style="4" customWidth="1"/>
    <col min="3844" max="3844" width="19.140625" style="4" customWidth="1"/>
    <col min="3845" max="3845" width="15.28125" style="4" customWidth="1"/>
    <col min="3846" max="3846" width="17.140625" style="4" customWidth="1"/>
    <col min="3847" max="3847" width="18.421875" style="4" customWidth="1"/>
    <col min="3848" max="3848" width="15.28125" style="4" customWidth="1"/>
    <col min="3849" max="3849" width="18.00390625" style="4" customWidth="1"/>
    <col min="3850" max="4096" width="9.140625" style="4" customWidth="1"/>
    <col min="4097" max="4097" width="9.421875" style="4" customWidth="1"/>
    <col min="4098" max="4098" width="11.28125" style="4" customWidth="1"/>
    <col min="4099" max="4099" width="81.7109375" style="4" customWidth="1"/>
    <col min="4100" max="4100" width="19.140625" style="4" customWidth="1"/>
    <col min="4101" max="4101" width="15.28125" style="4" customWidth="1"/>
    <col min="4102" max="4102" width="17.140625" style="4" customWidth="1"/>
    <col min="4103" max="4103" width="18.421875" style="4" customWidth="1"/>
    <col min="4104" max="4104" width="15.28125" style="4" customWidth="1"/>
    <col min="4105" max="4105" width="18.00390625" style="4" customWidth="1"/>
    <col min="4106" max="4352" width="9.140625" style="4" customWidth="1"/>
    <col min="4353" max="4353" width="9.421875" style="4" customWidth="1"/>
    <col min="4354" max="4354" width="11.28125" style="4" customWidth="1"/>
    <col min="4355" max="4355" width="81.7109375" style="4" customWidth="1"/>
    <col min="4356" max="4356" width="19.140625" style="4" customWidth="1"/>
    <col min="4357" max="4357" width="15.28125" style="4" customWidth="1"/>
    <col min="4358" max="4358" width="17.140625" style="4" customWidth="1"/>
    <col min="4359" max="4359" width="18.421875" style="4" customWidth="1"/>
    <col min="4360" max="4360" width="15.28125" style="4" customWidth="1"/>
    <col min="4361" max="4361" width="18.00390625" style="4" customWidth="1"/>
    <col min="4362" max="4608" width="9.140625" style="4" customWidth="1"/>
    <col min="4609" max="4609" width="9.421875" style="4" customWidth="1"/>
    <col min="4610" max="4610" width="11.28125" style="4" customWidth="1"/>
    <col min="4611" max="4611" width="81.7109375" style="4" customWidth="1"/>
    <col min="4612" max="4612" width="19.140625" style="4" customWidth="1"/>
    <col min="4613" max="4613" width="15.28125" style="4" customWidth="1"/>
    <col min="4614" max="4614" width="17.140625" style="4" customWidth="1"/>
    <col min="4615" max="4615" width="18.421875" style="4" customWidth="1"/>
    <col min="4616" max="4616" width="15.28125" style="4" customWidth="1"/>
    <col min="4617" max="4617" width="18.00390625" style="4" customWidth="1"/>
    <col min="4618" max="4864" width="9.140625" style="4" customWidth="1"/>
    <col min="4865" max="4865" width="9.421875" style="4" customWidth="1"/>
    <col min="4866" max="4866" width="11.28125" style="4" customWidth="1"/>
    <col min="4867" max="4867" width="81.7109375" style="4" customWidth="1"/>
    <col min="4868" max="4868" width="19.140625" style="4" customWidth="1"/>
    <col min="4869" max="4869" width="15.28125" style="4" customWidth="1"/>
    <col min="4870" max="4870" width="17.140625" style="4" customWidth="1"/>
    <col min="4871" max="4871" width="18.421875" style="4" customWidth="1"/>
    <col min="4872" max="4872" width="15.28125" style="4" customWidth="1"/>
    <col min="4873" max="4873" width="18.00390625" style="4" customWidth="1"/>
    <col min="4874" max="5120" width="9.140625" style="4" customWidth="1"/>
    <col min="5121" max="5121" width="9.421875" style="4" customWidth="1"/>
    <col min="5122" max="5122" width="11.28125" style="4" customWidth="1"/>
    <col min="5123" max="5123" width="81.7109375" style="4" customWidth="1"/>
    <col min="5124" max="5124" width="19.140625" style="4" customWidth="1"/>
    <col min="5125" max="5125" width="15.28125" style="4" customWidth="1"/>
    <col min="5126" max="5126" width="17.140625" style="4" customWidth="1"/>
    <col min="5127" max="5127" width="18.421875" style="4" customWidth="1"/>
    <col min="5128" max="5128" width="15.28125" style="4" customWidth="1"/>
    <col min="5129" max="5129" width="18.00390625" style="4" customWidth="1"/>
    <col min="5130" max="5376" width="9.140625" style="4" customWidth="1"/>
    <col min="5377" max="5377" width="9.421875" style="4" customWidth="1"/>
    <col min="5378" max="5378" width="11.28125" style="4" customWidth="1"/>
    <col min="5379" max="5379" width="81.7109375" style="4" customWidth="1"/>
    <col min="5380" max="5380" width="19.140625" style="4" customWidth="1"/>
    <col min="5381" max="5381" width="15.28125" style="4" customWidth="1"/>
    <col min="5382" max="5382" width="17.140625" style="4" customWidth="1"/>
    <col min="5383" max="5383" width="18.421875" style="4" customWidth="1"/>
    <col min="5384" max="5384" width="15.28125" style="4" customWidth="1"/>
    <col min="5385" max="5385" width="18.00390625" style="4" customWidth="1"/>
    <col min="5386" max="5632" width="9.140625" style="4" customWidth="1"/>
    <col min="5633" max="5633" width="9.421875" style="4" customWidth="1"/>
    <col min="5634" max="5634" width="11.28125" style="4" customWidth="1"/>
    <col min="5635" max="5635" width="81.7109375" style="4" customWidth="1"/>
    <col min="5636" max="5636" width="19.140625" style="4" customWidth="1"/>
    <col min="5637" max="5637" width="15.28125" style="4" customWidth="1"/>
    <col min="5638" max="5638" width="17.140625" style="4" customWidth="1"/>
    <col min="5639" max="5639" width="18.421875" style="4" customWidth="1"/>
    <col min="5640" max="5640" width="15.28125" style="4" customWidth="1"/>
    <col min="5641" max="5641" width="18.00390625" style="4" customWidth="1"/>
    <col min="5642" max="5888" width="9.140625" style="4" customWidth="1"/>
    <col min="5889" max="5889" width="9.421875" style="4" customWidth="1"/>
    <col min="5890" max="5890" width="11.28125" style="4" customWidth="1"/>
    <col min="5891" max="5891" width="81.7109375" style="4" customWidth="1"/>
    <col min="5892" max="5892" width="19.140625" style="4" customWidth="1"/>
    <col min="5893" max="5893" width="15.28125" style="4" customWidth="1"/>
    <col min="5894" max="5894" width="17.140625" style="4" customWidth="1"/>
    <col min="5895" max="5895" width="18.421875" style="4" customWidth="1"/>
    <col min="5896" max="5896" width="15.28125" style="4" customWidth="1"/>
    <col min="5897" max="5897" width="18.00390625" style="4" customWidth="1"/>
    <col min="5898" max="6144" width="9.140625" style="4" customWidth="1"/>
    <col min="6145" max="6145" width="9.421875" style="4" customWidth="1"/>
    <col min="6146" max="6146" width="11.28125" style="4" customWidth="1"/>
    <col min="6147" max="6147" width="81.7109375" style="4" customWidth="1"/>
    <col min="6148" max="6148" width="19.140625" style="4" customWidth="1"/>
    <col min="6149" max="6149" width="15.28125" style="4" customWidth="1"/>
    <col min="6150" max="6150" width="17.140625" style="4" customWidth="1"/>
    <col min="6151" max="6151" width="18.421875" style="4" customWidth="1"/>
    <col min="6152" max="6152" width="15.28125" style="4" customWidth="1"/>
    <col min="6153" max="6153" width="18.00390625" style="4" customWidth="1"/>
    <col min="6154" max="6400" width="9.140625" style="4" customWidth="1"/>
    <col min="6401" max="6401" width="9.421875" style="4" customWidth="1"/>
    <col min="6402" max="6402" width="11.28125" style="4" customWidth="1"/>
    <col min="6403" max="6403" width="81.7109375" style="4" customWidth="1"/>
    <col min="6404" max="6404" width="19.140625" style="4" customWidth="1"/>
    <col min="6405" max="6405" width="15.28125" style="4" customWidth="1"/>
    <col min="6406" max="6406" width="17.140625" style="4" customWidth="1"/>
    <col min="6407" max="6407" width="18.421875" style="4" customWidth="1"/>
    <col min="6408" max="6408" width="15.28125" style="4" customWidth="1"/>
    <col min="6409" max="6409" width="18.00390625" style="4" customWidth="1"/>
    <col min="6410" max="6656" width="9.140625" style="4" customWidth="1"/>
    <col min="6657" max="6657" width="9.421875" style="4" customWidth="1"/>
    <col min="6658" max="6658" width="11.28125" style="4" customWidth="1"/>
    <col min="6659" max="6659" width="81.7109375" style="4" customWidth="1"/>
    <col min="6660" max="6660" width="19.140625" style="4" customWidth="1"/>
    <col min="6661" max="6661" width="15.28125" style="4" customWidth="1"/>
    <col min="6662" max="6662" width="17.140625" style="4" customWidth="1"/>
    <col min="6663" max="6663" width="18.421875" style="4" customWidth="1"/>
    <col min="6664" max="6664" width="15.28125" style="4" customWidth="1"/>
    <col min="6665" max="6665" width="18.00390625" style="4" customWidth="1"/>
    <col min="6666" max="6912" width="9.140625" style="4" customWidth="1"/>
    <col min="6913" max="6913" width="9.421875" style="4" customWidth="1"/>
    <col min="6914" max="6914" width="11.28125" style="4" customWidth="1"/>
    <col min="6915" max="6915" width="81.7109375" style="4" customWidth="1"/>
    <col min="6916" max="6916" width="19.140625" style="4" customWidth="1"/>
    <col min="6917" max="6917" width="15.28125" style="4" customWidth="1"/>
    <col min="6918" max="6918" width="17.140625" style="4" customWidth="1"/>
    <col min="6919" max="6919" width="18.421875" style="4" customWidth="1"/>
    <col min="6920" max="6920" width="15.28125" style="4" customWidth="1"/>
    <col min="6921" max="6921" width="18.00390625" style="4" customWidth="1"/>
    <col min="6922" max="7168" width="9.140625" style="4" customWidth="1"/>
    <col min="7169" max="7169" width="9.421875" style="4" customWidth="1"/>
    <col min="7170" max="7170" width="11.28125" style="4" customWidth="1"/>
    <col min="7171" max="7171" width="81.7109375" style="4" customWidth="1"/>
    <col min="7172" max="7172" width="19.140625" style="4" customWidth="1"/>
    <col min="7173" max="7173" width="15.28125" style="4" customWidth="1"/>
    <col min="7174" max="7174" width="17.140625" style="4" customWidth="1"/>
    <col min="7175" max="7175" width="18.421875" style="4" customWidth="1"/>
    <col min="7176" max="7176" width="15.28125" style="4" customWidth="1"/>
    <col min="7177" max="7177" width="18.00390625" style="4" customWidth="1"/>
    <col min="7178" max="7424" width="9.140625" style="4" customWidth="1"/>
    <col min="7425" max="7425" width="9.421875" style="4" customWidth="1"/>
    <col min="7426" max="7426" width="11.28125" style="4" customWidth="1"/>
    <col min="7427" max="7427" width="81.7109375" style="4" customWidth="1"/>
    <col min="7428" max="7428" width="19.140625" style="4" customWidth="1"/>
    <col min="7429" max="7429" width="15.28125" style="4" customWidth="1"/>
    <col min="7430" max="7430" width="17.140625" style="4" customWidth="1"/>
    <col min="7431" max="7431" width="18.421875" style="4" customWidth="1"/>
    <col min="7432" max="7432" width="15.28125" style="4" customWidth="1"/>
    <col min="7433" max="7433" width="18.00390625" style="4" customWidth="1"/>
    <col min="7434" max="7680" width="9.140625" style="4" customWidth="1"/>
    <col min="7681" max="7681" width="9.421875" style="4" customWidth="1"/>
    <col min="7682" max="7682" width="11.28125" style="4" customWidth="1"/>
    <col min="7683" max="7683" width="81.7109375" style="4" customWidth="1"/>
    <col min="7684" max="7684" width="19.140625" style="4" customWidth="1"/>
    <col min="7685" max="7685" width="15.28125" style="4" customWidth="1"/>
    <col min="7686" max="7686" width="17.140625" style="4" customWidth="1"/>
    <col min="7687" max="7687" width="18.421875" style="4" customWidth="1"/>
    <col min="7688" max="7688" width="15.28125" style="4" customWidth="1"/>
    <col min="7689" max="7689" width="18.00390625" style="4" customWidth="1"/>
    <col min="7690" max="7936" width="9.140625" style="4" customWidth="1"/>
    <col min="7937" max="7937" width="9.421875" style="4" customWidth="1"/>
    <col min="7938" max="7938" width="11.28125" style="4" customWidth="1"/>
    <col min="7939" max="7939" width="81.7109375" style="4" customWidth="1"/>
    <col min="7940" max="7940" width="19.140625" style="4" customWidth="1"/>
    <col min="7941" max="7941" width="15.28125" style="4" customWidth="1"/>
    <col min="7942" max="7942" width="17.140625" style="4" customWidth="1"/>
    <col min="7943" max="7943" width="18.421875" style="4" customWidth="1"/>
    <col min="7944" max="7944" width="15.28125" style="4" customWidth="1"/>
    <col min="7945" max="7945" width="18.00390625" style="4" customWidth="1"/>
    <col min="7946" max="8192" width="9.140625" style="4" customWidth="1"/>
    <col min="8193" max="8193" width="9.421875" style="4" customWidth="1"/>
    <col min="8194" max="8194" width="11.28125" style="4" customWidth="1"/>
    <col min="8195" max="8195" width="81.7109375" style="4" customWidth="1"/>
    <col min="8196" max="8196" width="19.140625" style="4" customWidth="1"/>
    <col min="8197" max="8197" width="15.28125" style="4" customWidth="1"/>
    <col min="8198" max="8198" width="17.140625" style="4" customWidth="1"/>
    <col min="8199" max="8199" width="18.421875" style="4" customWidth="1"/>
    <col min="8200" max="8200" width="15.28125" style="4" customWidth="1"/>
    <col min="8201" max="8201" width="18.00390625" style="4" customWidth="1"/>
    <col min="8202" max="8448" width="9.140625" style="4" customWidth="1"/>
    <col min="8449" max="8449" width="9.421875" style="4" customWidth="1"/>
    <col min="8450" max="8450" width="11.28125" style="4" customWidth="1"/>
    <col min="8451" max="8451" width="81.7109375" style="4" customWidth="1"/>
    <col min="8452" max="8452" width="19.140625" style="4" customWidth="1"/>
    <col min="8453" max="8453" width="15.28125" style="4" customWidth="1"/>
    <col min="8454" max="8454" width="17.140625" style="4" customWidth="1"/>
    <col min="8455" max="8455" width="18.421875" style="4" customWidth="1"/>
    <col min="8456" max="8456" width="15.28125" style="4" customWidth="1"/>
    <col min="8457" max="8457" width="18.00390625" style="4" customWidth="1"/>
    <col min="8458" max="8704" width="9.140625" style="4" customWidth="1"/>
    <col min="8705" max="8705" width="9.421875" style="4" customWidth="1"/>
    <col min="8706" max="8706" width="11.28125" style="4" customWidth="1"/>
    <col min="8707" max="8707" width="81.7109375" style="4" customWidth="1"/>
    <col min="8708" max="8708" width="19.140625" style="4" customWidth="1"/>
    <col min="8709" max="8709" width="15.28125" style="4" customWidth="1"/>
    <col min="8710" max="8710" width="17.140625" style="4" customWidth="1"/>
    <col min="8711" max="8711" width="18.421875" style="4" customWidth="1"/>
    <col min="8712" max="8712" width="15.28125" style="4" customWidth="1"/>
    <col min="8713" max="8713" width="18.00390625" style="4" customWidth="1"/>
    <col min="8714" max="8960" width="9.140625" style="4" customWidth="1"/>
    <col min="8961" max="8961" width="9.421875" style="4" customWidth="1"/>
    <col min="8962" max="8962" width="11.28125" style="4" customWidth="1"/>
    <col min="8963" max="8963" width="81.7109375" style="4" customWidth="1"/>
    <col min="8964" max="8964" width="19.140625" style="4" customWidth="1"/>
    <col min="8965" max="8965" width="15.28125" style="4" customWidth="1"/>
    <col min="8966" max="8966" width="17.140625" style="4" customWidth="1"/>
    <col min="8967" max="8967" width="18.421875" style="4" customWidth="1"/>
    <col min="8968" max="8968" width="15.28125" style="4" customWidth="1"/>
    <col min="8969" max="8969" width="18.00390625" style="4" customWidth="1"/>
    <col min="8970" max="9216" width="9.140625" style="4" customWidth="1"/>
    <col min="9217" max="9217" width="9.421875" style="4" customWidth="1"/>
    <col min="9218" max="9218" width="11.28125" style="4" customWidth="1"/>
    <col min="9219" max="9219" width="81.7109375" style="4" customWidth="1"/>
    <col min="9220" max="9220" width="19.140625" style="4" customWidth="1"/>
    <col min="9221" max="9221" width="15.28125" style="4" customWidth="1"/>
    <col min="9222" max="9222" width="17.140625" style="4" customWidth="1"/>
    <col min="9223" max="9223" width="18.421875" style="4" customWidth="1"/>
    <col min="9224" max="9224" width="15.28125" style="4" customWidth="1"/>
    <col min="9225" max="9225" width="18.00390625" style="4" customWidth="1"/>
    <col min="9226" max="9472" width="9.140625" style="4" customWidth="1"/>
    <col min="9473" max="9473" width="9.421875" style="4" customWidth="1"/>
    <col min="9474" max="9474" width="11.28125" style="4" customWidth="1"/>
    <col min="9475" max="9475" width="81.7109375" style="4" customWidth="1"/>
    <col min="9476" max="9476" width="19.140625" style="4" customWidth="1"/>
    <col min="9477" max="9477" width="15.28125" style="4" customWidth="1"/>
    <col min="9478" max="9478" width="17.140625" style="4" customWidth="1"/>
    <col min="9479" max="9479" width="18.421875" style="4" customWidth="1"/>
    <col min="9480" max="9480" width="15.28125" style="4" customWidth="1"/>
    <col min="9481" max="9481" width="18.00390625" style="4" customWidth="1"/>
    <col min="9482" max="9728" width="9.140625" style="4" customWidth="1"/>
    <col min="9729" max="9729" width="9.421875" style="4" customWidth="1"/>
    <col min="9730" max="9730" width="11.28125" style="4" customWidth="1"/>
    <col min="9731" max="9731" width="81.7109375" style="4" customWidth="1"/>
    <col min="9732" max="9732" width="19.140625" style="4" customWidth="1"/>
    <col min="9733" max="9733" width="15.28125" style="4" customWidth="1"/>
    <col min="9734" max="9734" width="17.140625" style="4" customWidth="1"/>
    <col min="9735" max="9735" width="18.421875" style="4" customWidth="1"/>
    <col min="9736" max="9736" width="15.28125" style="4" customWidth="1"/>
    <col min="9737" max="9737" width="18.00390625" style="4" customWidth="1"/>
    <col min="9738" max="9984" width="9.140625" style="4" customWidth="1"/>
    <col min="9985" max="9985" width="9.421875" style="4" customWidth="1"/>
    <col min="9986" max="9986" width="11.28125" style="4" customWidth="1"/>
    <col min="9987" max="9987" width="81.7109375" style="4" customWidth="1"/>
    <col min="9988" max="9988" width="19.140625" style="4" customWidth="1"/>
    <col min="9989" max="9989" width="15.28125" style="4" customWidth="1"/>
    <col min="9990" max="9990" width="17.140625" style="4" customWidth="1"/>
    <col min="9991" max="9991" width="18.421875" style="4" customWidth="1"/>
    <col min="9992" max="9992" width="15.28125" style="4" customWidth="1"/>
    <col min="9993" max="9993" width="18.00390625" style="4" customWidth="1"/>
    <col min="9994" max="10240" width="9.140625" style="4" customWidth="1"/>
    <col min="10241" max="10241" width="9.421875" style="4" customWidth="1"/>
    <col min="10242" max="10242" width="11.28125" style="4" customWidth="1"/>
    <col min="10243" max="10243" width="81.7109375" style="4" customWidth="1"/>
    <col min="10244" max="10244" width="19.140625" style="4" customWidth="1"/>
    <col min="10245" max="10245" width="15.28125" style="4" customWidth="1"/>
    <col min="10246" max="10246" width="17.140625" style="4" customWidth="1"/>
    <col min="10247" max="10247" width="18.421875" style="4" customWidth="1"/>
    <col min="10248" max="10248" width="15.28125" style="4" customWidth="1"/>
    <col min="10249" max="10249" width="18.00390625" style="4" customWidth="1"/>
    <col min="10250" max="10496" width="9.140625" style="4" customWidth="1"/>
    <col min="10497" max="10497" width="9.421875" style="4" customWidth="1"/>
    <col min="10498" max="10498" width="11.28125" style="4" customWidth="1"/>
    <col min="10499" max="10499" width="81.7109375" style="4" customWidth="1"/>
    <col min="10500" max="10500" width="19.140625" style="4" customWidth="1"/>
    <col min="10501" max="10501" width="15.28125" style="4" customWidth="1"/>
    <col min="10502" max="10502" width="17.140625" style="4" customWidth="1"/>
    <col min="10503" max="10503" width="18.421875" style="4" customWidth="1"/>
    <col min="10504" max="10504" width="15.28125" style="4" customWidth="1"/>
    <col min="10505" max="10505" width="18.00390625" style="4" customWidth="1"/>
    <col min="10506" max="10752" width="9.140625" style="4" customWidth="1"/>
    <col min="10753" max="10753" width="9.421875" style="4" customWidth="1"/>
    <col min="10754" max="10754" width="11.28125" style="4" customWidth="1"/>
    <col min="10755" max="10755" width="81.7109375" style="4" customWidth="1"/>
    <col min="10756" max="10756" width="19.140625" style="4" customWidth="1"/>
    <col min="10757" max="10757" width="15.28125" style="4" customWidth="1"/>
    <col min="10758" max="10758" width="17.140625" style="4" customWidth="1"/>
    <col min="10759" max="10759" width="18.421875" style="4" customWidth="1"/>
    <col min="10760" max="10760" width="15.28125" style="4" customWidth="1"/>
    <col min="10761" max="10761" width="18.00390625" style="4" customWidth="1"/>
    <col min="10762" max="11008" width="9.140625" style="4" customWidth="1"/>
    <col min="11009" max="11009" width="9.421875" style="4" customWidth="1"/>
    <col min="11010" max="11010" width="11.28125" style="4" customWidth="1"/>
    <col min="11011" max="11011" width="81.7109375" style="4" customWidth="1"/>
    <col min="11012" max="11012" width="19.140625" style="4" customWidth="1"/>
    <col min="11013" max="11013" width="15.28125" style="4" customWidth="1"/>
    <col min="11014" max="11014" width="17.140625" style="4" customWidth="1"/>
    <col min="11015" max="11015" width="18.421875" style="4" customWidth="1"/>
    <col min="11016" max="11016" width="15.28125" style="4" customWidth="1"/>
    <col min="11017" max="11017" width="18.00390625" style="4" customWidth="1"/>
    <col min="11018" max="11264" width="9.140625" style="4" customWidth="1"/>
    <col min="11265" max="11265" width="9.421875" style="4" customWidth="1"/>
    <col min="11266" max="11266" width="11.28125" style="4" customWidth="1"/>
    <col min="11267" max="11267" width="81.7109375" style="4" customWidth="1"/>
    <col min="11268" max="11268" width="19.140625" style="4" customWidth="1"/>
    <col min="11269" max="11269" width="15.28125" style="4" customWidth="1"/>
    <col min="11270" max="11270" width="17.140625" style="4" customWidth="1"/>
    <col min="11271" max="11271" width="18.421875" style="4" customWidth="1"/>
    <col min="11272" max="11272" width="15.28125" style="4" customWidth="1"/>
    <col min="11273" max="11273" width="18.00390625" style="4" customWidth="1"/>
    <col min="11274" max="11520" width="9.140625" style="4" customWidth="1"/>
    <col min="11521" max="11521" width="9.421875" style="4" customWidth="1"/>
    <col min="11522" max="11522" width="11.28125" style="4" customWidth="1"/>
    <col min="11523" max="11523" width="81.7109375" style="4" customWidth="1"/>
    <col min="11524" max="11524" width="19.140625" style="4" customWidth="1"/>
    <col min="11525" max="11525" width="15.28125" style="4" customWidth="1"/>
    <col min="11526" max="11526" width="17.140625" style="4" customWidth="1"/>
    <col min="11527" max="11527" width="18.421875" style="4" customWidth="1"/>
    <col min="11528" max="11528" width="15.28125" style="4" customWidth="1"/>
    <col min="11529" max="11529" width="18.00390625" style="4" customWidth="1"/>
    <col min="11530" max="11776" width="9.140625" style="4" customWidth="1"/>
    <col min="11777" max="11777" width="9.421875" style="4" customWidth="1"/>
    <col min="11778" max="11778" width="11.28125" style="4" customWidth="1"/>
    <col min="11779" max="11779" width="81.7109375" style="4" customWidth="1"/>
    <col min="11780" max="11780" width="19.140625" style="4" customWidth="1"/>
    <col min="11781" max="11781" width="15.28125" style="4" customWidth="1"/>
    <col min="11782" max="11782" width="17.140625" style="4" customWidth="1"/>
    <col min="11783" max="11783" width="18.421875" style="4" customWidth="1"/>
    <col min="11784" max="11784" width="15.28125" style="4" customWidth="1"/>
    <col min="11785" max="11785" width="18.00390625" style="4" customWidth="1"/>
    <col min="11786" max="12032" width="9.140625" style="4" customWidth="1"/>
    <col min="12033" max="12033" width="9.421875" style="4" customWidth="1"/>
    <col min="12034" max="12034" width="11.28125" style="4" customWidth="1"/>
    <col min="12035" max="12035" width="81.7109375" style="4" customWidth="1"/>
    <col min="12036" max="12036" width="19.140625" style="4" customWidth="1"/>
    <col min="12037" max="12037" width="15.28125" style="4" customWidth="1"/>
    <col min="12038" max="12038" width="17.140625" style="4" customWidth="1"/>
    <col min="12039" max="12039" width="18.421875" style="4" customWidth="1"/>
    <col min="12040" max="12040" width="15.28125" style="4" customWidth="1"/>
    <col min="12041" max="12041" width="18.00390625" style="4" customWidth="1"/>
    <col min="12042" max="12288" width="9.140625" style="4" customWidth="1"/>
    <col min="12289" max="12289" width="9.421875" style="4" customWidth="1"/>
    <col min="12290" max="12290" width="11.28125" style="4" customWidth="1"/>
    <col min="12291" max="12291" width="81.7109375" style="4" customWidth="1"/>
    <col min="12292" max="12292" width="19.140625" style="4" customWidth="1"/>
    <col min="12293" max="12293" width="15.28125" style="4" customWidth="1"/>
    <col min="12294" max="12294" width="17.140625" style="4" customWidth="1"/>
    <col min="12295" max="12295" width="18.421875" style="4" customWidth="1"/>
    <col min="12296" max="12296" width="15.28125" style="4" customWidth="1"/>
    <col min="12297" max="12297" width="18.00390625" style="4" customWidth="1"/>
    <col min="12298" max="12544" width="9.140625" style="4" customWidth="1"/>
    <col min="12545" max="12545" width="9.421875" style="4" customWidth="1"/>
    <col min="12546" max="12546" width="11.28125" style="4" customWidth="1"/>
    <col min="12547" max="12547" width="81.7109375" style="4" customWidth="1"/>
    <col min="12548" max="12548" width="19.140625" style="4" customWidth="1"/>
    <col min="12549" max="12549" width="15.28125" style="4" customWidth="1"/>
    <col min="12550" max="12550" width="17.140625" style="4" customWidth="1"/>
    <col min="12551" max="12551" width="18.421875" style="4" customWidth="1"/>
    <col min="12552" max="12552" width="15.28125" style="4" customWidth="1"/>
    <col min="12553" max="12553" width="18.00390625" style="4" customWidth="1"/>
    <col min="12554" max="12800" width="9.140625" style="4" customWidth="1"/>
    <col min="12801" max="12801" width="9.421875" style="4" customWidth="1"/>
    <col min="12802" max="12802" width="11.28125" style="4" customWidth="1"/>
    <col min="12803" max="12803" width="81.7109375" style="4" customWidth="1"/>
    <col min="12804" max="12804" width="19.140625" style="4" customWidth="1"/>
    <col min="12805" max="12805" width="15.28125" style="4" customWidth="1"/>
    <col min="12806" max="12806" width="17.140625" style="4" customWidth="1"/>
    <col min="12807" max="12807" width="18.421875" style="4" customWidth="1"/>
    <col min="12808" max="12808" width="15.28125" style="4" customWidth="1"/>
    <col min="12809" max="12809" width="18.00390625" style="4" customWidth="1"/>
    <col min="12810" max="13056" width="9.140625" style="4" customWidth="1"/>
    <col min="13057" max="13057" width="9.421875" style="4" customWidth="1"/>
    <col min="13058" max="13058" width="11.28125" style="4" customWidth="1"/>
    <col min="13059" max="13059" width="81.7109375" style="4" customWidth="1"/>
    <col min="13060" max="13060" width="19.140625" style="4" customWidth="1"/>
    <col min="13061" max="13061" width="15.28125" style="4" customWidth="1"/>
    <col min="13062" max="13062" width="17.140625" style="4" customWidth="1"/>
    <col min="13063" max="13063" width="18.421875" style="4" customWidth="1"/>
    <col min="13064" max="13064" width="15.28125" style="4" customWidth="1"/>
    <col min="13065" max="13065" width="18.00390625" style="4" customWidth="1"/>
    <col min="13066" max="13312" width="9.140625" style="4" customWidth="1"/>
    <col min="13313" max="13313" width="9.421875" style="4" customWidth="1"/>
    <col min="13314" max="13314" width="11.28125" style="4" customWidth="1"/>
    <col min="13315" max="13315" width="81.7109375" style="4" customWidth="1"/>
    <col min="13316" max="13316" width="19.140625" style="4" customWidth="1"/>
    <col min="13317" max="13317" width="15.28125" style="4" customWidth="1"/>
    <col min="13318" max="13318" width="17.140625" style="4" customWidth="1"/>
    <col min="13319" max="13319" width="18.421875" style="4" customWidth="1"/>
    <col min="13320" max="13320" width="15.28125" style="4" customWidth="1"/>
    <col min="13321" max="13321" width="18.00390625" style="4" customWidth="1"/>
    <col min="13322" max="13568" width="9.140625" style="4" customWidth="1"/>
    <col min="13569" max="13569" width="9.421875" style="4" customWidth="1"/>
    <col min="13570" max="13570" width="11.28125" style="4" customWidth="1"/>
    <col min="13571" max="13571" width="81.7109375" style="4" customWidth="1"/>
    <col min="13572" max="13572" width="19.140625" style="4" customWidth="1"/>
    <col min="13573" max="13573" width="15.28125" style="4" customWidth="1"/>
    <col min="13574" max="13574" width="17.140625" style="4" customWidth="1"/>
    <col min="13575" max="13575" width="18.421875" style="4" customWidth="1"/>
    <col min="13576" max="13576" width="15.28125" style="4" customWidth="1"/>
    <col min="13577" max="13577" width="18.00390625" style="4" customWidth="1"/>
    <col min="13578" max="13824" width="9.140625" style="4" customWidth="1"/>
    <col min="13825" max="13825" width="9.421875" style="4" customWidth="1"/>
    <col min="13826" max="13826" width="11.28125" style="4" customWidth="1"/>
    <col min="13827" max="13827" width="81.7109375" style="4" customWidth="1"/>
    <col min="13828" max="13828" width="19.140625" style="4" customWidth="1"/>
    <col min="13829" max="13829" width="15.28125" style="4" customWidth="1"/>
    <col min="13830" max="13830" width="17.140625" style="4" customWidth="1"/>
    <col min="13831" max="13831" width="18.421875" style="4" customWidth="1"/>
    <col min="13832" max="13832" width="15.28125" style="4" customWidth="1"/>
    <col min="13833" max="13833" width="18.00390625" style="4" customWidth="1"/>
    <col min="13834" max="14080" width="9.140625" style="4" customWidth="1"/>
    <col min="14081" max="14081" width="9.421875" style="4" customWidth="1"/>
    <col min="14082" max="14082" width="11.28125" style="4" customWidth="1"/>
    <col min="14083" max="14083" width="81.7109375" style="4" customWidth="1"/>
    <col min="14084" max="14084" width="19.140625" style="4" customWidth="1"/>
    <col min="14085" max="14085" width="15.28125" style="4" customWidth="1"/>
    <col min="14086" max="14086" width="17.140625" style="4" customWidth="1"/>
    <col min="14087" max="14087" width="18.421875" style="4" customWidth="1"/>
    <col min="14088" max="14088" width="15.28125" style="4" customWidth="1"/>
    <col min="14089" max="14089" width="18.00390625" style="4" customWidth="1"/>
    <col min="14090" max="14336" width="9.140625" style="4" customWidth="1"/>
    <col min="14337" max="14337" width="9.421875" style="4" customWidth="1"/>
    <col min="14338" max="14338" width="11.28125" style="4" customWidth="1"/>
    <col min="14339" max="14339" width="81.7109375" style="4" customWidth="1"/>
    <col min="14340" max="14340" width="19.140625" style="4" customWidth="1"/>
    <col min="14341" max="14341" width="15.28125" style="4" customWidth="1"/>
    <col min="14342" max="14342" width="17.140625" style="4" customWidth="1"/>
    <col min="14343" max="14343" width="18.421875" style="4" customWidth="1"/>
    <col min="14344" max="14344" width="15.28125" style="4" customWidth="1"/>
    <col min="14345" max="14345" width="18.00390625" style="4" customWidth="1"/>
    <col min="14346" max="14592" width="9.140625" style="4" customWidth="1"/>
    <col min="14593" max="14593" width="9.421875" style="4" customWidth="1"/>
    <col min="14594" max="14594" width="11.28125" style="4" customWidth="1"/>
    <col min="14595" max="14595" width="81.7109375" style="4" customWidth="1"/>
    <col min="14596" max="14596" width="19.140625" style="4" customWidth="1"/>
    <col min="14597" max="14597" width="15.28125" style="4" customWidth="1"/>
    <col min="14598" max="14598" width="17.140625" style="4" customWidth="1"/>
    <col min="14599" max="14599" width="18.421875" style="4" customWidth="1"/>
    <col min="14600" max="14600" width="15.28125" style="4" customWidth="1"/>
    <col min="14601" max="14601" width="18.00390625" style="4" customWidth="1"/>
    <col min="14602" max="14848" width="9.140625" style="4" customWidth="1"/>
    <col min="14849" max="14849" width="9.421875" style="4" customWidth="1"/>
    <col min="14850" max="14850" width="11.28125" style="4" customWidth="1"/>
    <col min="14851" max="14851" width="81.7109375" style="4" customWidth="1"/>
    <col min="14852" max="14852" width="19.140625" style="4" customWidth="1"/>
    <col min="14853" max="14853" width="15.28125" style="4" customWidth="1"/>
    <col min="14854" max="14854" width="17.140625" style="4" customWidth="1"/>
    <col min="14855" max="14855" width="18.421875" style="4" customWidth="1"/>
    <col min="14856" max="14856" width="15.28125" style="4" customWidth="1"/>
    <col min="14857" max="14857" width="18.00390625" style="4" customWidth="1"/>
    <col min="14858" max="15104" width="9.140625" style="4" customWidth="1"/>
    <col min="15105" max="15105" width="9.421875" style="4" customWidth="1"/>
    <col min="15106" max="15106" width="11.28125" style="4" customWidth="1"/>
    <col min="15107" max="15107" width="81.7109375" style="4" customWidth="1"/>
    <col min="15108" max="15108" width="19.140625" style="4" customWidth="1"/>
    <col min="15109" max="15109" width="15.28125" style="4" customWidth="1"/>
    <col min="15110" max="15110" width="17.140625" style="4" customWidth="1"/>
    <col min="15111" max="15111" width="18.421875" style="4" customWidth="1"/>
    <col min="15112" max="15112" width="15.28125" style="4" customWidth="1"/>
    <col min="15113" max="15113" width="18.00390625" style="4" customWidth="1"/>
    <col min="15114" max="15360" width="9.140625" style="4" customWidth="1"/>
    <col min="15361" max="15361" width="9.421875" style="4" customWidth="1"/>
    <col min="15362" max="15362" width="11.28125" style="4" customWidth="1"/>
    <col min="15363" max="15363" width="81.7109375" style="4" customWidth="1"/>
    <col min="15364" max="15364" width="19.140625" style="4" customWidth="1"/>
    <col min="15365" max="15365" width="15.28125" style="4" customWidth="1"/>
    <col min="15366" max="15366" width="17.140625" style="4" customWidth="1"/>
    <col min="15367" max="15367" width="18.421875" style="4" customWidth="1"/>
    <col min="15368" max="15368" width="15.28125" style="4" customWidth="1"/>
    <col min="15369" max="15369" width="18.00390625" style="4" customWidth="1"/>
    <col min="15370" max="15616" width="9.140625" style="4" customWidth="1"/>
    <col min="15617" max="15617" width="9.421875" style="4" customWidth="1"/>
    <col min="15618" max="15618" width="11.28125" style="4" customWidth="1"/>
    <col min="15619" max="15619" width="81.7109375" style="4" customWidth="1"/>
    <col min="15620" max="15620" width="19.140625" style="4" customWidth="1"/>
    <col min="15621" max="15621" width="15.28125" style="4" customWidth="1"/>
    <col min="15622" max="15622" width="17.140625" style="4" customWidth="1"/>
    <col min="15623" max="15623" width="18.421875" style="4" customWidth="1"/>
    <col min="15624" max="15624" width="15.28125" style="4" customWidth="1"/>
    <col min="15625" max="15625" width="18.00390625" style="4" customWidth="1"/>
    <col min="15626" max="15872" width="9.140625" style="4" customWidth="1"/>
    <col min="15873" max="15873" width="9.421875" style="4" customWidth="1"/>
    <col min="15874" max="15874" width="11.28125" style="4" customWidth="1"/>
    <col min="15875" max="15875" width="81.7109375" style="4" customWidth="1"/>
    <col min="15876" max="15876" width="19.140625" style="4" customWidth="1"/>
    <col min="15877" max="15877" width="15.28125" style="4" customWidth="1"/>
    <col min="15878" max="15878" width="17.140625" style="4" customWidth="1"/>
    <col min="15879" max="15879" width="18.421875" style="4" customWidth="1"/>
    <col min="15880" max="15880" width="15.28125" style="4" customWidth="1"/>
    <col min="15881" max="15881" width="18.00390625" style="4" customWidth="1"/>
    <col min="15882" max="16128" width="9.140625" style="4" customWidth="1"/>
    <col min="16129" max="16129" width="9.421875" style="4" customWidth="1"/>
    <col min="16130" max="16130" width="11.28125" style="4" customWidth="1"/>
    <col min="16131" max="16131" width="81.7109375" style="4" customWidth="1"/>
    <col min="16132" max="16132" width="19.140625" style="4" customWidth="1"/>
    <col min="16133" max="16133" width="15.28125" style="4" customWidth="1"/>
    <col min="16134" max="16134" width="17.140625" style="4" customWidth="1"/>
    <col min="16135" max="16135" width="18.421875" style="4" customWidth="1"/>
    <col min="16136" max="16136" width="15.28125" style="4" customWidth="1"/>
    <col min="16137" max="16137" width="18.00390625" style="4" customWidth="1"/>
    <col min="16138" max="16384" width="9.140625" style="4" customWidth="1"/>
  </cols>
  <sheetData>
    <row r="1" spans="1:12" ht="19.5" customHeight="1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2"/>
      <c r="K1" s="3"/>
      <c r="L1" s="3"/>
    </row>
    <row r="2" spans="1:9" ht="29.25" customHeight="1" thickBot="1">
      <c r="A2" s="117" t="s">
        <v>372</v>
      </c>
      <c r="B2" s="117"/>
      <c r="C2" s="117"/>
      <c r="D2" s="117"/>
      <c r="E2" s="118"/>
      <c r="F2" s="117"/>
      <c r="G2" s="117"/>
      <c r="H2" s="117"/>
      <c r="I2" s="117"/>
    </row>
    <row r="3" spans="1:9" ht="24" customHeight="1" thickTop="1">
      <c r="A3" s="119" t="s">
        <v>373</v>
      </c>
      <c r="B3" s="121" t="s">
        <v>374</v>
      </c>
      <c r="C3" s="121" t="s">
        <v>375</v>
      </c>
      <c r="D3" s="123" t="s">
        <v>376</v>
      </c>
      <c r="E3" s="125" t="s">
        <v>377</v>
      </c>
      <c r="F3" s="114" t="s">
        <v>378</v>
      </c>
      <c r="G3" s="126" t="s">
        <v>379</v>
      </c>
      <c r="H3" s="125" t="s">
        <v>377</v>
      </c>
      <c r="I3" s="114" t="s">
        <v>378</v>
      </c>
    </row>
    <row r="4" spans="1:9" ht="63" customHeight="1">
      <c r="A4" s="120"/>
      <c r="B4" s="122"/>
      <c r="C4" s="122"/>
      <c r="D4" s="124"/>
      <c r="E4" s="125"/>
      <c r="F4" s="115"/>
      <c r="G4" s="127"/>
      <c r="H4" s="125"/>
      <c r="I4" s="115"/>
    </row>
    <row r="5" spans="1:9" ht="15.75" customHeight="1">
      <c r="A5" s="5">
        <v>1</v>
      </c>
      <c r="B5" s="6">
        <v>2</v>
      </c>
      <c r="C5" s="6">
        <v>3</v>
      </c>
      <c r="D5" s="6">
        <v>4</v>
      </c>
      <c r="E5" s="7">
        <v>5</v>
      </c>
      <c r="F5" s="6">
        <v>7</v>
      </c>
      <c r="G5" s="6">
        <v>8</v>
      </c>
      <c r="H5" s="6">
        <v>9</v>
      </c>
      <c r="I5" s="8">
        <v>10</v>
      </c>
    </row>
    <row r="6" spans="1:9" ht="17.25" customHeight="1">
      <c r="A6" s="9">
        <v>600</v>
      </c>
      <c r="B6" s="10"/>
      <c r="C6" s="10" t="s">
        <v>380</v>
      </c>
      <c r="D6" s="11">
        <f>D7+D9</f>
        <v>1648000</v>
      </c>
      <c r="E6" s="11">
        <f aca="true" t="shared" si="0" ref="E6:F6">E7+E9</f>
        <v>23701</v>
      </c>
      <c r="F6" s="11">
        <f t="shared" si="0"/>
        <v>1671701</v>
      </c>
      <c r="G6" s="11">
        <f>G7</f>
        <v>0</v>
      </c>
      <c r="H6" s="11">
        <f>H7</f>
        <v>0</v>
      </c>
      <c r="I6" s="11">
        <f>I7</f>
        <v>0</v>
      </c>
    </row>
    <row r="7" spans="1:9" ht="21.75" customHeight="1">
      <c r="A7" s="12"/>
      <c r="B7" s="13">
        <v>60004</v>
      </c>
      <c r="C7" s="14" t="s">
        <v>137</v>
      </c>
      <c r="D7" s="15">
        <f>D8</f>
        <v>1448000</v>
      </c>
      <c r="E7" s="15">
        <f>E8</f>
        <v>23701</v>
      </c>
      <c r="F7" s="15">
        <f>F8</f>
        <v>1471701</v>
      </c>
      <c r="G7" s="13"/>
      <c r="H7" s="13"/>
      <c r="I7" s="16"/>
    </row>
    <row r="8" spans="1:9" ht="32.25" customHeight="1">
      <c r="A8" s="12"/>
      <c r="B8" s="13"/>
      <c r="C8" s="17" t="s">
        <v>381</v>
      </c>
      <c r="D8" s="18">
        <v>1448000</v>
      </c>
      <c r="E8" s="19">
        <v>23701</v>
      </c>
      <c r="F8" s="20">
        <f>D8+E8</f>
        <v>1471701</v>
      </c>
      <c r="G8" s="13"/>
      <c r="H8" s="13"/>
      <c r="I8" s="21"/>
    </row>
    <row r="9" spans="1:9" ht="50.25" customHeight="1">
      <c r="A9" s="12"/>
      <c r="B9" s="22">
        <v>60018</v>
      </c>
      <c r="C9" s="23" t="s">
        <v>382</v>
      </c>
      <c r="D9" s="24">
        <f>D10</f>
        <v>200000</v>
      </c>
      <c r="E9" s="24">
        <f aca="true" t="shared" si="1" ref="E9:F9">E10</f>
        <v>0</v>
      </c>
      <c r="F9" s="24">
        <f t="shared" si="1"/>
        <v>200000</v>
      </c>
      <c r="G9" s="19"/>
      <c r="H9" s="25"/>
      <c r="I9" s="26"/>
    </row>
    <row r="10" spans="1:9" ht="48.75" customHeight="1">
      <c r="A10" s="12"/>
      <c r="B10" s="22"/>
      <c r="C10" s="27" t="s">
        <v>383</v>
      </c>
      <c r="D10" s="28">
        <v>200000</v>
      </c>
      <c r="E10" s="29">
        <v>0</v>
      </c>
      <c r="F10" s="29">
        <f>D10+E10</f>
        <v>200000</v>
      </c>
      <c r="G10" s="19"/>
      <c r="H10" s="25"/>
      <c r="I10" s="30"/>
    </row>
    <row r="11" spans="1:9" ht="21" customHeight="1">
      <c r="A11" s="31">
        <v>630</v>
      </c>
      <c r="B11" s="32"/>
      <c r="C11" s="33" t="s">
        <v>384</v>
      </c>
      <c r="D11" s="34"/>
      <c r="E11" s="34"/>
      <c r="F11" s="34"/>
      <c r="G11" s="35">
        <f aca="true" t="shared" si="2" ref="G11:I12">SUM(G12)</f>
        <v>48000</v>
      </c>
      <c r="H11" s="35">
        <f t="shared" si="2"/>
        <v>0</v>
      </c>
      <c r="I11" s="36">
        <f t="shared" si="2"/>
        <v>48000</v>
      </c>
    </row>
    <row r="12" spans="1:9" ht="24.75" customHeight="1">
      <c r="A12" s="37"/>
      <c r="B12" s="38">
        <v>63003</v>
      </c>
      <c r="C12" s="39" t="s">
        <v>385</v>
      </c>
      <c r="D12" s="40"/>
      <c r="E12" s="41"/>
      <c r="F12" s="41"/>
      <c r="G12" s="42">
        <f t="shared" si="2"/>
        <v>48000</v>
      </c>
      <c r="H12" s="42">
        <f t="shared" si="2"/>
        <v>0</v>
      </c>
      <c r="I12" s="42">
        <f t="shared" si="2"/>
        <v>48000</v>
      </c>
    </row>
    <row r="13" spans="1:9" ht="32.25" customHeight="1">
      <c r="A13" s="43"/>
      <c r="B13" s="44"/>
      <c r="C13" s="45" t="s">
        <v>386</v>
      </c>
      <c r="D13" s="46"/>
      <c r="E13" s="46"/>
      <c r="F13" s="46"/>
      <c r="G13" s="47">
        <v>48000</v>
      </c>
      <c r="H13" s="47">
        <v>0</v>
      </c>
      <c r="I13" s="48">
        <f>G13+H13</f>
        <v>48000</v>
      </c>
    </row>
    <row r="14" spans="1:9" ht="21.75" customHeight="1">
      <c r="A14" s="49">
        <v>755</v>
      </c>
      <c r="B14" s="50"/>
      <c r="C14" s="51" t="s">
        <v>387</v>
      </c>
      <c r="D14" s="52"/>
      <c r="E14" s="52"/>
      <c r="F14" s="52"/>
      <c r="G14" s="53">
        <f>G15</f>
        <v>126060</v>
      </c>
      <c r="H14" s="53"/>
      <c r="I14" s="54">
        <f>I15</f>
        <v>60726</v>
      </c>
    </row>
    <row r="15" spans="1:9" ht="21.75" customHeight="1">
      <c r="A15" s="43"/>
      <c r="B15" s="55">
        <v>75515</v>
      </c>
      <c r="C15" s="56" t="s">
        <v>388</v>
      </c>
      <c r="D15" s="42"/>
      <c r="E15" s="42"/>
      <c r="F15" s="42"/>
      <c r="G15" s="57">
        <f>G16</f>
        <v>126060</v>
      </c>
      <c r="H15" s="57"/>
      <c r="I15" s="58">
        <f>I16</f>
        <v>60726</v>
      </c>
    </row>
    <row r="16" spans="1:9" ht="33" customHeight="1">
      <c r="A16" s="43"/>
      <c r="B16" s="44"/>
      <c r="C16" s="45" t="s">
        <v>389</v>
      </c>
      <c r="D16" s="46"/>
      <c r="E16" s="46"/>
      <c r="F16" s="46"/>
      <c r="G16" s="47">
        <v>126060</v>
      </c>
      <c r="H16" s="47"/>
      <c r="I16" s="48">
        <v>60726</v>
      </c>
    </row>
    <row r="17" spans="1:9" ht="18" customHeight="1">
      <c r="A17" s="31">
        <v>801</v>
      </c>
      <c r="B17" s="32"/>
      <c r="C17" s="59" t="s">
        <v>390</v>
      </c>
      <c r="D17" s="35">
        <f>D24</f>
        <v>18860</v>
      </c>
      <c r="E17" s="35">
        <f>E24</f>
        <v>0</v>
      </c>
      <c r="F17" s="35">
        <f>F24</f>
        <v>18860</v>
      </c>
      <c r="G17" s="35">
        <f>G18+G20+G24</f>
        <v>336480</v>
      </c>
      <c r="H17" s="35">
        <f>H18+H20+H24</f>
        <v>0</v>
      </c>
      <c r="I17" s="35">
        <f>I18+I20+I24</f>
        <v>336480</v>
      </c>
    </row>
    <row r="18" spans="1:9" ht="28.5" customHeight="1">
      <c r="A18" s="60"/>
      <c r="B18" s="55">
        <v>80116</v>
      </c>
      <c r="C18" s="39" t="s">
        <v>252</v>
      </c>
      <c r="D18" s="46"/>
      <c r="E18" s="46"/>
      <c r="F18" s="46"/>
      <c r="G18" s="42">
        <f>G19</f>
        <v>110100</v>
      </c>
      <c r="H18" s="42">
        <f>H19</f>
        <v>0</v>
      </c>
      <c r="I18" s="42">
        <f>I19</f>
        <v>110100</v>
      </c>
    </row>
    <row r="19" spans="1:9" ht="31.5" customHeight="1">
      <c r="A19" s="60"/>
      <c r="B19" s="55"/>
      <c r="C19" s="61" t="s">
        <v>391</v>
      </c>
      <c r="D19" s="46"/>
      <c r="E19" s="46"/>
      <c r="F19" s="46"/>
      <c r="G19" s="47">
        <v>110100</v>
      </c>
      <c r="H19" s="47">
        <v>0</v>
      </c>
      <c r="I19" s="48">
        <f>G19+H19</f>
        <v>110100</v>
      </c>
    </row>
    <row r="20" spans="1:9" ht="18" customHeight="1">
      <c r="A20" s="60"/>
      <c r="B20" s="55">
        <v>80120</v>
      </c>
      <c r="C20" s="39" t="s">
        <v>192</v>
      </c>
      <c r="D20" s="46"/>
      <c r="E20" s="46"/>
      <c r="F20" s="46"/>
      <c r="G20" s="57">
        <f>G21</f>
        <v>226380</v>
      </c>
      <c r="H20" s="57">
        <f>H21</f>
        <v>0</v>
      </c>
      <c r="I20" s="57">
        <f>I21</f>
        <v>226380</v>
      </c>
    </row>
    <row r="21" spans="1:9" ht="31.5" customHeight="1">
      <c r="A21" s="60"/>
      <c r="B21" s="55"/>
      <c r="C21" s="61" t="s">
        <v>392</v>
      </c>
      <c r="D21" s="46"/>
      <c r="E21" s="46"/>
      <c r="F21" s="46"/>
      <c r="G21" s="47">
        <f>G22+G23</f>
        <v>226380</v>
      </c>
      <c r="H21" s="47">
        <f aca="true" t="shared" si="3" ref="H21:I21">H22+H23</f>
        <v>0</v>
      </c>
      <c r="I21" s="47">
        <f t="shared" si="3"/>
        <v>226380</v>
      </c>
    </row>
    <row r="22" spans="1:9" ht="19.5" customHeight="1">
      <c r="A22" s="60"/>
      <c r="B22" s="55"/>
      <c r="C22" s="61" t="s">
        <v>393</v>
      </c>
      <c r="D22" s="46"/>
      <c r="E22" s="46"/>
      <c r="F22" s="46"/>
      <c r="G22" s="47">
        <v>191520</v>
      </c>
      <c r="H22" s="47">
        <v>0</v>
      </c>
      <c r="I22" s="48">
        <f>G22+H22</f>
        <v>191520</v>
      </c>
    </row>
    <row r="23" spans="1:9" ht="21.75" customHeight="1">
      <c r="A23" s="60"/>
      <c r="B23" s="55"/>
      <c r="C23" s="61" t="s">
        <v>394</v>
      </c>
      <c r="D23" s="46"/>
      <c r="E23" s="46"/>
      <c r="F23" s="46"/>
      <c r="G23" s="47">
        <v>34860</v>
      </c>
      <c r="H23" s="47">
        <v>0</v>
      </c>
      <c r="I23" s="48">
        <f>G23+H23</f>
        <v>34860</v>
      </c>
    </row>
    <row r="24" spans="1:9" ht="24" customHeight="1">
      <c r="A24" s="43"/>
      <c r="B24" s="55">
        <v>80195</v>
      </c>
      <c r="C24" s="23" t="s">
        <v>90</v>
      </c>
      <c r="D24" s="42">
        <f>D25</f>
        <v>18860</v>
      </c>
      <c r="E24" s="42">
        <f>E25</f>
        <v>0</v>
      </c>
      <c r="F24" s="42">
        <f>F25</f>
        <v>18860</v>
      </c>
      <c r="G24" s="57"/>
      <c r="H24" s="62"/>
      <c r="I24" s="58"/>
    </row>
    <row r="25" spans="1:9" ht="46.5" customHeight="1">
      <c r="A25" s="43"/>
      <c r="B25" s="44"/>
      <c r="C25" s="27" t="s">
        <v>395</v>
      </c>
      <c r="D25" s="46">
        <v>18860</v>
      </c>
      <c r="E25" s="46">
        <v>0</v>
      </c>
      <c r="F25" s="46">
        <f>D25+E25</f>
        <v>18860</v>
      </c>
      <c r="G25" s="47"/>
      <c r="H25" s="63"/>
      <c r="I25" s="48"/>
    </row>
    <row r="26" spans="1:9" ht="20.25" customHeight="1">
      <c r="A26" s="31">
        <v>853</v>
      </c>
      <c r="B26" s="32"/>
      <c r="C26" s="59" t="s">
        <v>396</v>
      </c>
      <c r="D26" s="64"/>
      <c r="E26" s="64"/>
      <c r="F26" s="64"/>
      <c r="G26" s="64">
        <f aca="true" t="shared" si="4" ref="G26:I27">SUM(G27)</f>
        <v>61298</v>
      </c>
      <c r="H26" s="64">
        <f t="shared" si="4"/>
        <v>0</v>
      </c>
      <c r="I26" s="64">
        <f t="shared" si="4"/>
        <v>61298</v>
      </c>
    </row>
    <row r="27" spans="1:9" ht="25.5" customHeight="1">
      <c r="A27" s="43"/>
      <c r="B27" s="55">
        <v>85311</v>
      </c>
      <c r="C27" s="39" t="s">
        <v>397</v>
      </c>
      <c r="D27" s="42"/>
      <c r="E27" s="42"/>
      <c r="F27" s="42"/>
      <c r="G27" s="42">
        <f t="shared" si="4"/>
        <v>61298</v>
      </c>
      <c r="H27" s="42">
        <f t="shared" si="4"/>
        <v>0</v>
      </c>
      <c r="I27" s="42">
        <f t="shared" si="4"/>
        <v>61298</v>
      </c>
    </row>
    <row r="28" spans="1:9" ht="38.25" customHeight="1">
      <c r="A28" s="43"/>
      <c r="B28" s="44"/>
      <c r="C28" s="65" t="s">
        <v>386</v>
      </c>
      <c r="D28" s="46"/>
      <c r="E28" s="46"/>
      <c r="F28" s="46"/>
      <c r="G28" s="63">
        <v>61298</v>
      </c>
      <c r="H28" s="63">
        <v>0</v>
      </c>
      <c r="I28" s="48">
        <f>G28+H28</f>
        <v>61298</v>
      </c>
    </row>
    <row r="29" spans="1:9" ht="27" customHeight="1">
      <c r="A29" s="31">
        <v>854</v>
      </c>
      <c r="B29" s="66"/>
      <c r="C29" s="59" t="s">
        <v>273</v>
      </c>
      <c r="D29" s="67"/>
      <c r="E29" s="67"/>
      <c r="F29" s="67"/>
      <c r="G29" s="68">
        <f aca="true" t="shared" si="5" ref="G29:I31">G30</f>
        <v>423192</v>
      </c>
      <c r="H29" s="68">
        <f t="shared" si="5"/>
        <v>0</v>
      </c>
      <c r="I29" s="68">
        <f t="shared" si="5"/>
        <v>423192</v>
      </c>
    </row>
    <row r="30" spans="1:9" ht="26.25" customHeight="1">
      <c r="A30" s="43"/>
      <c r="B30" s="55">
        <v>85419</v>
      </c>
      <c r="C30" s="39" t="s">
        <v>398</v>
      </c>
      <c r="D30" s="69"/>
      <c r="E30" s="69"/>
      <c r="F30" s="69"/>
      <c r="G30" s="70">
        <f t="shared" si="5"/>
        <v>423192</v>
      </c>
      <c r="H30" s="70">
        <f t="shared" si="5"/>
        <v>0</v>
      </c>
      <c r="I30" s="70">
        <f t="shared" si="5"/>
        <v>423192</v>
      </c>
    </row>
    <row r="31" spans="1:9" ht="31.5" customHeight="1">
      <c r="A31" s="43"/>
      <c r="B31" s="44"/>
      <c r="C31" s="61" t="s">
        <v>391</v>
      </c>
      <c r="D31" s="69"/>
      <c r="E31" s="69"/>
      <c r="F31" s="69"/>
      <c r="G31" s="71">
        <f t="shared" si="5"/>
        <v>423192</v>
      </c>
      <c r="H31" s="71">
        <f t="shared" si="5"/>
        <v>0</v>
      </c>
      <c r="I31" s="71">
        <f t="shared" si="5"/>
        <v>423192</v>
      </c>
    </row>
    <row r="32" spans="1:9" ht="20.25" customHeight="1">
      <c r="A32" s="43"/>
      <c r="B32" s="44"/>
      <c r="C32" s="61" t="s">
        <v>399</v>
      </c>
      <c r="D32" s="69"/>
      <c r="E32" s="69"/>
      <c r="F32" s="69"/>
      <c r="G32" s="71">
        <v>423192</v>
      </c>
      <c r="H32" s="71">
        <v>0</v>
      </c>
      <c r="I32" s="72">
        <f>G32+H32</f>
        <v>423192</v>
      </c>
    </row>
    <row r="33" spans="1:9" ht="23.25" customHeight="1">
      <c r="A33" s="49">
        <v>855</v>
      </c>
      <c r="B33" s="50"/>
      <c r="C33" s="73" t="s">
        <v>400</v>
      </c>
      <c r="D33" s="74">
        <f>D34+D37</f>
        <v>0</v>
      </c>
      <c r="E33" s="74">
        <f>E34+E37</f>
        <v>0</v>
      </c>
      <c r="F33" s="74">
        <f>F34+F37</f>
        <v>0</v>
      </c>
      <c r="G33" s="68"/>
      <c r="H33" s="68"/>
      <c r="I33" s="75"/>
    </row>
    <row r="34" spans="1:9" ht="23.25" customHeight="1">
      <c r="A34" s="43"/>
      <c r="B34" s="55">
        <v>85508</v>
      </c>
      <c r="C34" s="23" t="s">
        <v>122</v>
      </c>
      <c r="D34" s="76">
        <f>D35+D36</f>
        <v>0</v>
      </c>
      <c r="E34" s="76">
        <f>E35+E36</f>
        <v>0</v>
      </c>
      <c r="F34" s="76">
        <f>F35+F36</f>
        <v>0</v>
      </c>
      <c r="G34" s="71"/>
      <c r="H34" s="71"/>
      <c r="I34" s="72"/>
    </row>
    <row r="35" spans="1:9" ht="48" customHeight="1">
      <c r="A35" s="43"/>
      <c r="B35" s="44"/>
      <c r="C35" s="27" t="s">
        <v>395</v>
      </c>
      <c r="D35" s="69">
        <v>0</v>
      </c>
      <c r="E35" s="69">
        <v>0</v>
      </c>
      <c r="F35" s="69">
        <f>D35+E35</f>
        <v>0</v>
      </c>
      <c r="G35" s="71"/>
      <c r="H35" s="71"/>
      <c r="I35" s="72"/>
    </row>
    <row r="36" spans="1:9" ht="48" customHeight="1">
      <c r="A36" s="43"/>
      <c r="B36" s="44"/>
      <c r="C36" s="27" t="s">
        <v>401</v>
      </c>
      <c r="D36" s="69">
        <v>0</v>
      </c>
      <c r="E36" s="69">
        <v>0</v>
      </c>
      <c r="F36" s="69">
        <f>D36+E36</f>
        <v>0</v>
      </c>
      <c r="G36" s="71"/>
      <c r="H36" s="71"/>
      <c r="I36" s="72"/>
    </row>
    <row r="37" spans="1:9" ht="24.75" customHeight="1">
      <c r="A37" s="43"/>
      <c r="B37" s="55">
        <v>85510</v>
      </c>
      <c r="C37" s="23" t="s">
        <v>263</v>
      </c>
      <c r="D37" s="76">
        <f>D38+D39</f>
        <v>0</v>
      </c>
      <c r="E37" s="76">
        <f>E38+E39</f>
        <v>0</v>
      </c>
      <c r="F37" s="76">
        <f>F38+F39</f>
        <v>0</v>
      </c>
      <c r="G37" s="71"/>
      <c r="H37" s="71"/>
      <c r="I37" s="72"/>
    </row>
    <row r="38" spans="1:9" ht="50.25" customHeight="1">
      <c r="A38" s="43"/>
      <c r="B38" s="44"/>
      <c r="C38" s="27" t="s">
        <v>395</v>
      </c>
      <c r="D38" s="69">
        <v>0</v>
      </c>
      <c r="E38" s="69">
        <v>0</v>
      </c>
      <c r="F38" s="69">
        <f>D38+E38</f>
        <v>0</v>
      </c>
      <c r="G38" s="71"/>
      <c r="H38" s="71"/>
      <c r="I38" s="72"/>
    </row>
    <row r="39" spans="1:9" ht="48" customHeight="1">
      <c r="A39" s="43"/>
      <c r="B39" s="44"/>
      <c r="C39" s="27" t="s">
        <v>401</v>
      </c>
      <c r="D39" s="69">
        <v>0</v>
      </c>
      <c r="E39" s="69">
        <v>0</v>
      </c>
      <c r="F39" s="69">
        <f>D39+E39</f>
        <v>0</v>
      </c>
      <c r="G39" s="71"/>
      <c r="H39" s="71"/>
      <c r="I39" s="72"/>
    </row>
    <row r="40" spans="1:9" ht="26.25" customHeight="1">
      <c r="A40" s="77">
        <v>921</v>
      </c>
      <c r="B40" s="78"/>
      <c r="C40" s="79" t="s">
        <v>402</v>
      </c>
      <c r="D40" s="74">
        <f>D41+D45</f>
        <v>11000</v>
      </c>
      <c r="E40" s="74">
        <f>E41+E45</f>
        <v>0</v>
      </c>
      <c r="F40" s="74">
        <f>F41+F45</f>
        <v>11000</v>
      </c>
      <c r="G40" s="68">
        <f>G43+G45</f>
        <v>241500</v>
      </c>
      <c r="H40" s="68">
        <f>H43+H45</f>
        <v>0</v>
      </c>
      <c r="I40" s="68">
        <f>I43+I45</f>
        <v>241500</v>
      </c>
    </row>
    <row r="41" spans="1:9" ht="22.5" customHeight="1">
      <c r="A41" s="80"/>
      <c r="B41" s="81">
        <v>92116</v>
      </c>
      <c r="C41" s="82" t="s">
        <v>403</v>
      </c>
      <c r="D41" s="76">
        <f>D42</f>
        <v>11000</v>
      </c>
      <c r="E41" s="76">
        <f>E42</f>
        <v>0</v>
      </c>
      <c r="F41" s="76">
        <f>F42</f>
        <v>11000</v>
      </c>
      <c r="G41" s="70"/>
      <c r="H41" s="70"/>
      <c r="I41" s="83"/>
    </row>
    <row r="42" spans="1:9" ht="46.5" customHeight="1">
      <c r="A42" s="80"/>
      <c r="B42" s="84"/>
      <c r="C42" s="27" t="s">
        <v>395</v>
      </c>
      <c r="D42" s="69">
        <v>11000</v>
      </c>
      <c r="E42" s="69"/>
      <c r="F42" s="69">
        <f>D42+E42</f>
        <v>11000</v>
      </c>
      <c r="G42" s="71"/>
      <c r="H42" s="71"/>
      <c r="I42" s="72"/>
    </row>
    <row r="43" spans="1:9" ht="32.25" customHeight="1">
      <c r="A43" s="80"/>
      <c r="B43" s="81">
        <v>92120</v>
      </c>
      <c r="C43" s="23" t="s">
        <v>127</v>
      </c>
      <c r="D43" s="76"/>
      <c r="E43" s="76"/>
      <c r="F43" s="76"/>
      <c r="G43" s="70">
        <f>G44</f>
        <v>165000</v>
      </c>
      <c r="H43" s="70">
        <f>H44</f>
        <v>0</v>
      </c>
      <c r="I43" s="70">
        <f>I44</f>
        <v>165000</v>
      </c>
    </row>
    <row r="44" spans="1:9" ht="46.5" customHeight="1">
      <c r="A44" s="80"/>
      <c r="B44" s="84"/>
      <c r="C44" s="45" t="s">
        <v>404</v>
      </c>
      <c r="D44" s="69"/>
      <c r="E44" s="69"/>
      <c r="F44" s="69"/>
      <c r="G44" s="71">
        <v>165000</v>
      </c>
      <c r="H44" s="71">
        <v>0</v>
      </c>
      <c r="I44" s="72">
        <f>G44+H44</f>
        <v>165000</v>
      </c>
    </row>
    <row r="45" spans="1:9" ht="25.5" customHeight="1">
      <c r="A45" s="80"/>
      <c r="B45" s="81">
        <v>92195</v>
      </c>
      <c r="C45" s="56" t="s">
        <v>90</v>
      </c>
      <c r="D45" s="76"/>
      <c r="E45" s="76"/>
      <c r="F45" s="76"/>
      <c r="G45" s="70">
        <f>G46</f>
        <v>76500</v>
      </c>
      <c r="H45" s="70">
        <f>H46</f>
        <v>0</v>
      </c>
      <c r="I45" s="70">
        <f>I46</f>
        <v>76500</v>
      </c>
    </row>
    <row r="46" spans="1:9" ht="34.5" customHeight="1">
      <c r="A46" s="80"/>
      <c r="B46" s="84"/>
      <c r="C46" s="45" t="s">
        <v>389</v>
      </c>
      <c r="D46" s="69"/>
      <c r="E46" s="69"/>
      <c r="F46" s="69"/>
      <c r="G46" s="71">
        <v>76500</v>
      </c>
      <c r="H46" s="71">
        <v>0</v>
      </c>
      <c r="I46" s="72">
        <f>G46+H46</f>
        <v>76500</v>
      </c>
    </row>
    <row r="47" spans="1:9" ht="24.75" customHeight="1">
      <c r="A47" s="77">
        <v>926</v>
      </c>
      <c r="B47" s="78"/>
      <c r="C47" s="85" t="s">
        <v>405</v>
      </c>
      <c r="D47" s="74"/>
      <c r="E47" s="74"/>
      <c r="F47" s="74"/>
      <c r="G47" s="68">
        <f aca="true" t="shared" si="6" ref="G47:I48">G48</f>
        <v>100000</v>
      </c>
      <c r="H47" s="68">
        <f t="shared" si="6"/>
        <v>0</v>
      </c>
      <c r="I47" s="68">
        <f t="shared" si="6"/>
        <v>100000</v>
      </c>
    </row>
    <row r="48" spans="1:9" ht="31.5" customHeight="1">
      <c r="A48" s="86"/>
      <c r="B48" s="81">
        <v>92605</v>
      </c>
      <c r="C48" s="87" t="s">
        <v>406</v>
      </c>
      <c r="D48" s="76"/>
      <c r="E48" s="76"/>
      <c r="F48" s="76"/>
      <c r="G48" s="70">
        <f t="shared" si="6"/>
        <v>100000</v>
      </c>
      <c r="H48" s="70">
        <f t="shared" si="6"/>
        <v>0</v>
      </c>
      <c r="I48" s="83">
        <f t="shared" si="6"/>
        <v>100000</v>
      </c>
    </row>
    <row r="49" spans="1:9" ht="39" customHeight="1">
      <c r="A49" s="80"/>
      <c r="B49" s="84"/>
      <c r="C49" s="45" t="s">
        <v>407</v>
      </c>
      <c r="D49" s="69"/>
      <c r="E49" s="69"/>
      <c r="F49" s="69"/>
      <c r="G49" s="71">
        <v>100000</v>
      </c>
      <c r="H49" s="71">
        <v>0</v>
      </c>
      <c r="I49" s="72">
        <f>G49+H49</f>
        <v>100000</v>
      </c>
    </row>
    <row r="50" spans="1:9" ht="32.25" customHeight="1" thickBot="1">
      <c r="A50" s="88"/>
      <c r="B50" s="89"/>
      <c r="C50" s="90" t="s">
        <v>408</v>
      </c>
      <c r="D50" s="91">
        <f>D6+D14+D33+D40+D17+D47</f>
        <v>1677860</v>
      </c>
      <c r="E50" s="91">
        <f>E6+E14+E33+E40+E17+E47</f>
        <v>23701</v>
      </c>
      <c r="F50" s="91">
        <f>F6+F14+F33+F40+F17+F47</f>
        <v>1701561</v>
      </c>
      <c r="G50" s="91">
        <f>G11+G14+G17+G26+G29+G40+G47</f>
        <v>1336530</v>
      </c>
      <c r="H50" s="91">
        <f>H11+H14+H17+H26+H29+H40+H47</f>
        <v>0</v>
      </c>
      <c r="I50" s="91">
        <f>I11+I14+I17+I26+I29+I40+I47</f>
        <v>1271196</v>
      </c>
    </row>
    <row r="51" spans="1:6" ht="15.75" thickTop="1">
      <c r="A51" s="92"/>
      <c r="B51" s="92"/>
      <c r="C51" s="92"/>
      <c r="D51" s="92"/>
      <c r="E51" s="92"/>
      <c r="F51" s="92"/>
    </row>
    <row r="52" spans="1:6" ht="15">
      <c r="A52" s="92"/>
      <c r="B52" s="92"/>
      <c r="C52" s="92"/>
      <c r="D52" s="93"/>
      <c r="E52" s="93"/>
      <c r="F52" s="93"/>
    </row>
    <row r="53" spans="1:6" ht="15">
      <c r="A53" s="92"/>
      <c r="B53" s="92"/>
      <c r="C53" s="92"/>
      <c r="D53" s="93"/>
      <c r="E53" s="93"/>
      <c r="F53" s="93"/>
    </row>
    <row r="54" spans="1:7" ht="15">
      <c r="A54" s="92"/>
      <c r="B54" s="92"/>
      <c r="C54" s="92"/>
      <c r="D54" s="92"/>
      <c r="E54" s="92"/>
      <c r="F54" s="92"/>
      <c r="G54" s="94"/>
    </row>
    <row r="55" spans="1:6" ht="15">
      <c r="A55" s="92"/>
      <c r="B55" s="92"/>
      <c r="C55" s="92"/>
      <c r="D55" s="93"/>
      <c r="E55" s="93"/>
      <c r="F55" s="93"/>
    </row>
    <row r="56" spans="1:6" ht="15">
      <c r="A56" s="92"/>
      <c r="B56" s="92"/>
      <c r="C56" s="92"/>
      <c r="D56" s="92"/>
      <c r="E56" s="92"/>
      <c r="F56" s="92"/>
    </row>
    <row r="57" spans="1:6" ht="15">
      <c r="A57" s="92"/>
      <c r="B57" s="92"/>
      <c r="C57" s="92"/>
      <c r="D57" s="92"/>
      <c r="E57" s="92"/>
      <c r="F57" s="92"/>
    </row>
    <row r="58" spans="1:6" ht="15">
      <c r="A58" s="92"/>
      <c r="B58" s="92"/>
      <c r="C58" s="92"/>
      <c r="D58" s="92"/>
      <c r="E58" s="92"/>
      <c r="F58" s="92"/>
    </row>
    <row r="59" spans="1:6" ht="15">
      <c r="A59" s="92"/>
      <c r="B59" s="92"/>
      <c r="C59" s="92"/>
      <c r="D59" s="92"/>
      <c r="E59" s="92"/>
      <c r="F59" s="92"/>
    </row>
    <row r="60" spans="1:6" ht="15">
      <c r="A60" s="92"/>
      <c r="B60" s="92"/>
      <c r="C60" s="92"/>
      <c r="D60" s="92"/>
      <c r="E60" s="92"/>
      <c r="F60" s="92"/>
    </row>
    <row r="61" spans="1:6" ht="15">
      <c r="A61" s="92"/>
      <c r="B61" s="92"/>
      <c r="C61" s="92"/>
      <c r="D61" s="92"/>
      <c r="E61" s="92"/>
      <c r="F61" s="92"/>
    </row>
    <row r="62" spans="1:6" ht="15">
      <c r="A62" s="92"/>
      <c r="B62" s="92"/>
      <c r="C62" s="92"/>
      <c r="D62" s="92"/>
      <c r="E62" s="92"/>
      <c r="F62" s="92"/>
    </row>
    <row r="63" spans="1:6" ht="15">
      <c r="A63" s="92"/>
      <c r="B63" s="92"/>
      <c r="C63" s="92"/>
      <c r="D63" s="92"/>
      <c r="E63" s="92"/>
      <c r="F63" s="92"/>
    </row>
    <row r="64" spans="1:6" ht="15">
      <c r="A64" s="92"/>
      <c r="B64" s="92"/>
      <c r="C64" s="92"/>
      <c r="D64" s="92"/>
      <c r="E64" s="92"/>
      <c r="F64" s="92"/>
    </row>
    <row r="65" spans="1:6" ht="15">
      <c r="A65" s="92"/>
      <c r="B65" s="92"/>
      <c r="C65" s="92"/>
      <c r="D65" s="92"/>
      <c r="E65" s="92"/>
      <c r="F65" s="92"/>
    </row>
    <row r="66" spans="1:6" ht="15">
      <c r="A66" s="92"/>
      <c r="B66" s="92"/>
      <c r="C66" s="92"/>
      <c r="D66" s="92"/>
      <c r="E66" s="92"/>
      <c r="F66" s="92"/>
    </row>
  </sheetData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118110236220472" top="0.5118110236220472" bottom="0.5118110236220472" header="0.5118110236220472" footer="0.31496062992125984"/>
  <pageSetup fitToHeight="0" fitToWidth="1" horizontalDpi="600" verticalDpi="600"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 topLeftCell="A1">
      <selection activeCell="A1" sqref="A1:H45"/>
    </sheetView>
  </sheetViews>
  <sheetFormatPr defaultColWidth="9.140625" defaultRowHeight="15"/>
  <cols>
    <col min="1" max="1" width="3.140625" style="103" customWidth="1"/>
    <col min="2" max="2" width="7.57421875" style="103" customWidth="1"/>
    <col min="3" max="3" width="8.7109375" style="103" customWidth="1"/>
    <col min="4" max="4" width="7.57421875" style="103" customWidth="1"/>
    <col min="5" max="5" width="56.8515625" style="103" customWidth="1"/>
    <col min="6" max="6" width="13.00390625" style="103" customWidth="1"/>
    <col min="7" max="7" width="0.42578125" style="103" customWidth="1"/>
    <col min="8" max="8" width="4.28125" style="103" hidden="1" customWidth="1"/>
    <col min="9" max="255" width="9.140625" style="103" customWidth="1"/>
    <col min="256" max="256" width="2.140625" style="103" customWidth="1"/>
    <col min="257" max="257" width="3.140625" style="103" customWidth="1"/>
    <col min="258" max="258" width="7.57421875" style="103" customWidth="1"/>
    <col min="259" max="259" width="8.7109375" style="103" customWidth="1"/>
    <col min="260" max="260" width="7.57421875" style="103" customWidth="1"/>
    <col min="261" max="261" width="56.8515625" style="103" customWidth="1"/>
    <col min="262" max="262" width="13.00390625" style="103" customWidth="1"/>
    <col min="263" max="263" width="6.57421875" style="103" customWidth="1"/>
    <col min="264" max="264" width="4.28125" style="103" customWidth="1"/>
    <col min="265" max="511" width="9.140625" style="103" customWidth="1"/>
    <col min="512" max="512" width="2.140625" style="103" customWidth="1"/>
    <col min="513" max="513" width="3.140625" style="103" customWidth="1"/>
    <col min="514" max="514" width="7.57421875" style="103" customWidth="1"/>
    <col min="515" max="515" width="8.7109375" style="103" customWidth="1"/>
    <col min="516" max="516" width="7.57421875" style="103" customWidth="1"/>
    <col min="517" max="517" width="56.8515625" style="103" customWidth="1"/>
    <col min="518" max="518" width="13.00390625" style="103" customWidth="1"/>
    <col min="519" max="519" width="6.57421875" style="103" customWidth="1"/>
    <col min="520" max="520" width="4.28125" style="103" customWidth="1"/>
    <col min="521" max="767" width="9.140625" style="103" customWidth="1"/>
    <col min="768" max="768" width="2.140625" style="103" customWidth="1"/>
    <col min="769" max="769" width="3.140625" style="103" customWidth="1"/>
    <col min="770" max="770" width="7.57421875" style="103" customWidth="1"/>
    <col min="771" max="771" width="8.7109375" style="103" customWidth="1"/>
    <col min="772" max="772" width="7.57421875" style="103" customWidth="1"/>
    <col min="773" max="773" width="56.8515625" style="103" customWidth="1"/>
    <col min="774" max="774" width="13.00390625" style="103" customWidth="1"/>
    <col min="775" max="775" width="6.57421875" style="103" customWidth="1"/>
    <col min="776" max="776" width="4.28125" style="103" customWidth="1"/>
    <col min="777" max="1023" width="9.140625" style="103" customWidth="1"/>
    <col min="1024" max="1024" width="2.140625" style="103" customWidth="1"/>
    <col min="1025" max="1025" width="3.140625" style="103" customWidth="1"/>
    <col min="1026" max="1026" width="7.57421875" style="103" customWidth="1"/>
    <col min="1027" max="1027" width="8.7109375" style="103" customWidth="1"/>
    <col min="1028" max="1028" width="7.57421875" style="103" customWidth="1"/>
    <col min="1029" max="1029" width="56.8515625" style="103" customWidth="1"/>
    <col min="1030" max="1030" width="13.00390625" style="103" customWidth="1"/>
    <col min="1031" max="1031" width="6.57421875" style="103" customWidth="1"/>
    <col min="1032" max="1032" width="4.28125" style="103" customWidth="1"/>
    <col min="1033" max="1279" width="9.140625" style="103" customWidth="1"/>
    <col min="1280" max="1280" width="2.140625" style="103" customWidth="1"/>
    <col min="1281" max="1281" width="3.140625" style="103" customWidth="1"/>
    <col min="1282" max="1282" width="7.57421875" style="103" customWidth="1"/>
    <col min="1283" max="1283" width="8.7109375" style="103" customWidth="1"/>
    <col min="1284" max="1284" width="7.57421875" style="103" customWidth="1"/>
    <col min="1285" max="1285" width="56.8515625" style="103" customWidth="1"/>
    <col min="1286" max="1286" width="13.00390625" style="103" customWidth="1"/>
    <col min="1287" max="1287" width="6.57421875" style="103" customWidth="1"/>
    <col min="1288" max="1288" width="4.28125" style="103" customWidth="1"/>
    <col min="1289" max="1535" width="9.140625" style="103" customWidth="1"/>
    <col min="1536" max="1536" width="2.140625" style="103" customWidth="1"/>
    <col min="1537" max="1537" width="3.140625" style="103" customWidth="1"/>
    <col min="1538" max="1538" width="7.57421875" style="103" customWidth="1"/>
    <col min="1539" max="1539" width="8.7109375" style="103" customWidth="1"/>
    <col min="1540" max="1540" width="7.57421875" style="103" customWidth="1"/>
    <col min="1541" max="1541" width="56.8515625" style="103" customWidth="1"/>
    <col min="1542" max="1542" width="13.00390625" style="103" customWidth="1"/>
    <col min="1543" max="1543" width="6.57421875" style="103" customWidth="1"/>
    <col min="1544" max="1544" width="4.28125" style="103" customWidth="1"/>
    <col min="1545" max="1791" width="9.140625" style="103" customWidth="1"/>
    <col min="1792" max="1792" width="2.140625" style="103" customWidth="1"/>
    <col min="1793" max="1793" width="3.140625" style="103" customWidth="1"/>
    <col min="1794" max="1794" width="7.57421875" style="103" customWidth="1"/>
    <col min="1795" max="1795" width="8.7109375" style="103" customWidth="1"/>
    <col min="1796" max="1796" width="7.57421875" style="103" customWidth="1"/>
    <col min="1797" max="1797" width="56.8515625" style="103" customWidth="1"/>
    <col min="1798" max="1798" width="13.00390625" style="103" customWidth="1"/>
    <col min="1799" max="1799" width="6.57421875" style="103" customWidth="1"/>
    <col min="1800" max="1800" width="4.28125" style="103" customWidth="1"/>
    <col min="1801" max="2047" width="9.140625" style="103" customWidth="1"/>
    <col min="2048" max="2048" width="2.140625" style="103" customWidth="1"/>
    <col min="2049" max="2049" width="3.140625" style="103" customWidth="1"/>
    <col min="2050" max="2050" width="7.57421875" style="103" customWidth="1"/>
    <col min="2051" max="2051" width="8.7109375" style="103" customWidth="1"/>
    <col min="2052" max="2052" width="7.57421875" style="103" customWidth="1"/>
    <col min="2053" max="2053" width="56.8515625" style="103" customWidth="1"/>
    <col min="2054" max="2054" width="13.00390625" style="103" customWidth="1"/>
    <col min="2055" max="2055" width="6.57421875" style="103" customWidth="1"/>
    <col min="2056" max="2056" width="4.28125" style="103" customWidth="1"/>
    <col min="2057" max="2303" width="9.140625" style="103" customWidth="1"/>
    <col min="2304" max="2304" width="2.140625" style="103" customWidth="1"/>
    <col min="2305" max="2305" width="3.140625" style="103" customWidth="1"/>
    <col min="2306" max="2306" width="7.57421875" style="103" customWidth="1"/>
    <col min="2307" max="2307" width="8.7109375" style="103" customWidth="1"/>
    <col min="2308" max="2308" width="7.57421875" style="103" customWidth="1"/>
    <col min="2309" max="2309" width="56.8515625" style="103" customWidth="1"/>
    <col min="2310" max="2310" width="13.00390625" style="103" customWidth="1"/>
    <col min="2311" max="2311" width="6.57421875" style="103" customWidth="1"/>
    <col min="2312" max="2312" width="4.28125" style="103" customWidth="1"/>
    <col min="2313" max="2559" width="9.140625" style="103" customWidth="1"/>
    <col min="2560" max="2560" width="2.140625" style="103" customWidth="1"/>
    <col min="2561" max="2561" width="3.140625" style="103" customWidth="1"/>
    <col min="2562" max="2562" width="7.57421875" style="103" customWidth="1"/>
    <col min="2563" max="2563" width="8.7109375" style="103" customWidth="1"/>
    <col min="2564" max="2564" width="7.57421875" style="103" customWidth="1"/>
    <col min="2565" max="2565" width="56.8515625" style="103" customWidth="1"/>
    <col min="2566" max="2566" width="13.00390625" style="103" customWidth="1"/>
    <col min="2567" max="2567" width="6.57421875" style="103" customWidth="1"/>
    <col min="2568" max="2568" width="4.28125" style="103" customWidth="1"/>
    <col min="2569" max="2815" width="9.140625" style="103" customWidth="1"/>
    <col min="2816" max="2816" width="2.140625" style="103" customWidth="1"/>
    <col min="2817" max="2817" width="3.140625" style="103" customWidth="1"/>
    <col min="2818" max="2818" width="7.57421875" style="103" customWidth="1"/>
    <col min="2819" max="2819" width="8.7109375" style="103" customWidth="1"/>
    <col min="2820" max="2820" width="7.57421875" style="103" customWidth="1"/>
    <col min="2821" max="2821" width="56.8515625" style="103" customWidth="1"/>
    <col min="2822" max="2822" width="13.00390625" style="103" customWidth="1"/>
    <col min="2823" max="2823" width="6.57421875" style="103" customWidth="1"/>
    <col min="2824" max="2824" width="4.28125" style="103" customWidth="1"/>
    <col min="2825" max="3071" width="9.140625" style="103" customWidth="1"/>
    <col min="3072" max="3072" width="2.140625" style="103" customWidth="1"/>
    <col min="3073" max="3073" width="3.140625" style="103" customWidth="1"/>
    <col min="3074" max="3074" width="7.57421875" style="103" customWidth="1"/>
    <col min="3075" max="3075" width="8.7109375" style="103" customWidth="1"/>
    <col min="3076" max="3076" width="7.57421875" style="103" customWidth="1"/>
    <col min="3077" max="3077" width="56.8515625" style="103" customWidth="1"/>
    <col min="3078" max="3078" width="13.00390625" style="103" customWidth="1"/>
    <col min="3079" max="3079" width="6.57421875" style="103" customWidth="1"/>
    <col min="3080" max="3080" width="4.28125" style="103" customWidth="1"/>
    <col min="3081" max="3327" width="9.140625" style="103" customWidth="1"/>
    <col min="3328" max="3328" width="2.140625" style="103" customWidth="1"/>
    <col min="3329" max="3329" width="3.140625" style="103" customWidth="1"/>
    <col min="3330" max="3330" width="7.57421875" style="103" customWidth="1"/>
    <col min="3331" max="3331" width="8.7109375" style="103" customWidth="1"/>
    <col min="3332" max="3332" width="7.57421875" style="103" customWidth="1"/>
    <col min="3333" max="3333" width="56.8515625" style="103" customWidth="1"/>
    <col min="3334" max="3334" width="13.00390625" style="103" customWidth="1"/>
    <col min="3335" max="3335" width="6.57421875" style="103" customWidth="1"/>
    <col min="3336" max="3336" width="4.28125" style="103" customWidth="1"/>
    <col min="3337" max="3583" width="9.140625" style="103" customWidth="1"/>
    <col min="3584" max="3584" width="2.140625" style="103" customWidth="1"/>
    <col min="3585" max="3585" width="3.140625" style="103" customWidth="1"/>
    <col min="3586" max="3586" width="7.57421875" style="103" customWidth="1"/>
    <col min="3587" max="3587" width="8.7109375" style="103" customWidth="1"/>
    <col min="3588" max="3588" width="7.57421875" style="103" customWidth="1"/>
    <col min="3589" max="3589" width="56.8515625" style="103" customWidth="1"/>
    <col min="3590" max="3590" width="13.00390625" style="103" customWidth="1"/>
    <col min="3591" max="3591" width="6.57421875" style="103" customWidth="1"/>
    <col min="3592" max="3592" width="4.28125" style="103" customWidth="1"/>
    <col min="3593" max="3839" width="9.140625" style="103" customWidth="1"/>
    <col min="3840" max="3840" width="2.140625" style="103" customWidth="1"/>
    <col min="3841" max="3841" width="3.140625" style="103" customWidth="1"/>
    <col min="3842" max="3842" width="7.57421875" style="103" customWidth="1"/>
    <col min="3843" max="3843" width="8.7109375" style="103" customWidth="1"/>
    <col min="3844" max="3844" width="7.57421875" style="103" customWidth="1"/>
    <col min="3845" max="3845" width="56.8515625" style="103" customWidth="1"/>
    <col min="3846" max="3846" width="13.00390625" style="103" customWidth="1"/>
    <col min="3847" max="3847" width="6.57421875" style="103" customWidth="1"/>
    <col min="3848" max="3848" width="4.28125" style="103" customWidth="1"/>
    <col min="3849" max="4095" width="9.140625" style="103" customWidth="1"/>
    <col min="4096" max="4096" width="2.140625" style="103" customWidth="1"/>
    <col min="4097" max="4097" width="3.140625" style="103" customWidth="1"/>
    <col min="4098" max="4098" width="7.57421875" style="103" customWidth="1"/>
    <col min="4099" max="4099" width="8.7109375" style="103" customWidth="1"/>
    <col min="4100" max="4100" width="7.57421875" style="103" customWidth="1"/>
    <col min="4101" max="4101" width="56.8515625" style="103" customWidth="1"/>
    <col min="4102" max="4102" width="13.00390625" style="103" customWidth="1"/>
    <col min="4103" max="4103" width="6.57421875" style="103" customWidth="1"/>
    <col min="4104" max="4104" width="4.28125" style="103" customWidth="1"/>
    <col min="4105" max="4351" width="9.140625" style="103" customWidth="1"/>
    <col min="4352" max="4352" width="2.140625" style="103" customWidth="1"/>
    <col min="4353" max="4353" width="3.140625" style="103" customWidth="1"/>
    <col min="4354" max="4354" width="7.57421875" style="103" customWidth="1"/>
    <col min="4355" max="4355" width="8.7109375" style="103" customWidth="1"/>
    <col min="4356" max="4356" width="7.57421875" style="103" customWidth="1"/>
    <col min="4357" max="4357" width="56.8515625" style="103" customWidth="1"/>
    <col min="4358" max="4358" width="13.00390625" style="103" customWidth="1"/>
    <col min="4359" max="4359" width="6.57421875" style="103" customWidth="1"/>
    <col min="4360" max="4360" width="4.28125" style="103" customWidth="1"/>
    <col min="4361" max="4607" width="9.140625" style="103" customWidth="1"/>
    <col min="4608" max="4608" width="2.140625" style="103" customWidth="1"/>
    <col min="4609" max="4609" width="3.140625" style="103" customWidth="1"/>
    <col min="4610" max="4610" width="7.57421875" style="103" customWidth="1"/>
    <col min="4611" max="4611" width="8.7109375" style="103" customWidth="1"/>
    <col min="4612" max="4612" width="7.57421875" style="103" customWidth="1"/>
    <col min="4613" max="4613" width="56.8515625" style="103" customWidth="1"/>
    <col min="4614" max="4614" width="13.00390625" style="103" customWidth="1"/>
    <col min="4615" max="4615" width="6.57421875" style="103" customWidth="1"/>
    <col min="4616" max="4616" width="4.28125" style="103" customWidth="1"/>
    <col min="4617" max="4863" width="9.140625" style="103" customWidth="1"/>
    <col min="4864" max="4864" width="2.140625" style="103" customWidth="1"/>
    <col min="4865" max="4865" width="3.140625" style="103" customWidth="1"/>
    <col min="4866" max="4866" width="7.57421875" style="103" customWidth="1"/>
    <col min="4867" max="4867" width="8.7109375" style="103" customWidth="1"/>
    <col min="4868" max="4868" width="7.57421875" style="103" customWidth="1"/>
    <col min="4869" max="4869" width="56.8515625" style="103" customWidth="1"/>
    <col min="4870" max="4870" width="13.00390625" style="103" customWidth="1"/>
    <col min="4871" max="4871" width="6.57421875" style="103" customWidth="1"/>
    <col min="4872" max="4872" width="4.28125" style="103" customWidth="1"/>
    <col min="4873" max="5119" width="9.140625" style="103" customWidth="1"/>
    <col min="5120" max="5120" width="2.140625" style="103" customWidth="1"/>
    <col min="5121" max="5121" width="3.140625" style="103" customWidth="1"/>
    <col min="5122" max="5122" width="7.57421875" style="103" customWidth="1"/>
    <col min="5123" max="5123" width="8.7109375" style="103" customWidth="1"/>
    <col min="5124" max="5124" width="7.57421875" style="103" customWidth="1"/>
    <col min="5125" max="5125" width="56.8515625" style="103" customWidth="1"/>
    <col min="5126" max="5126" width="13.00390625" style="103" customWidth="1"/>
    <col min="5127" max="5127" width="6.57421875" style="103" customWidth="1"/>
    <col min="5128" max="5128" width="4.28125" style="103" customWidth="1"/>
    <col min="5129" max="5375" width="9.140625" style="103" customWidth="1"/>
    <col min="5376" max="5376" width="2.140625" style="103" customWidth="1"/>
    <col min="5377" max="5377" width="3.140625" style="103" customWidth="1"/>
    <col min="5378" max="5378" width="7.57421875" style="103" customWidth="1"/>
    <col min="5379" max="5379" width="8.7109375" style="103" customWidth="1"/>
    <col min="5380" max="5380" width="7.57421875" style="103" customWidth="1"/>
    <col min="5381" max="5381" width="56.8515625" style="103" customWidth="1"/>
    <col min="5382" max="5382" width="13.00390625" style="103" customWidth="1"/>
    <col min="5383" max="5383" width="6.57421875" style="103" customWidth="1"/>
    <col min="5384" max="5384" width="4.28125" style="103" customWidth="1"/>
    <col min="5385" max="5631" width="9.140625" style="103" customWidth="1"/>
    <col min="5632" max="5632" width="2.140625" style="103" customWidth="1"/>
    <col min="5633" max="5633" width="3.140625" style="103" customWidth="1"/>
    <col min="5634" max="5634" width="7.57421875" style="103" customWidth="1"/>
    <col min="5635" max="5635" width="8.7109375" style="103" customWidth="1"/>
    <col min="5636" max="5636" width="7.57421875" style="103" customWidth="1"/>
    <col min="5637" max="5637" width="56.8515625" style="103" customWidth="1"/>
    <col min="5638" max="5638" width="13.00390625" style="103" customWidth="1"/>
    <col min="5639" max="5639" width="6.57421875" style="103" customWidth="1"/>
    <col min="5640" max="5640" width="4.28125" style="103" customWidth="1"/>
    <col min="5641" max="5887" width="9.140625" style="103" customWidth="1"/>
    <col min="5888" max="5888" width="2.140625" style="103" customWidth="1"/>
    <col min="5889" max="5889" width="3.140625" style="103" customWidth="1"/>
    <col min="5890" max="5890" width="7.57421875" style="103" customWidth="1"/>
    <col min="5891" max="5891" width="8.7109375" style="103" customWidth="1"/>
    <col min="5892" max="5892" width="7.57421875" style="103" customWidth="1"/>
    <col min="5893" max="5893" width="56.8515625" style="103" customWidth="1"/>
    <col min="5894" max="5894" width="13.00390625" style="103" customWidth="1"/>
    <col min="5895" max="5895" width="6.57421875" style="103" customWidth="1"/>
    <col min="5896" max="5896" width="4.28125" style="103" customWidth="1"/>
    <col min="5897" max="6143" width="9.140625" style="103" customWidth="1"/>
    <col min="6144" max="6144" width="2.140625" style="103" customWidth="1"/>
    <col min="6145" max="6145" width="3.140625" style="103" customWidth="1"/>
    <col min="6146" max="6146" width="7.57421875" style="103" customWidth="1"/>
    <col min="6147" max="6147" width="8.7109375" style="103" customWidth="1"/>
    <col min="6148" max="6148" width="7.57421875" style="103" customWidth="1"/>
    <col min="6149" max="6149" width="56.8515625" style="103" customWidth="1"/>
    <col min="6150" max="6150" width="13.00390625" style="103" customWidth="1"/>
    <col min="6151" max="6151" width="6.57421875" style="103" customWidth="1"/>
    <col min="6152" max="6152" width="4.28125" style="103" customWidth="1"/>
    <col min="6153" max="6399" width="9.140625" style="103" customWidth="1"/>
    <col min="6400" max="6400" width="2.140625" style="103" customWidth="1"/>
    <col min="6401" max="6401" width="3.140625" style="103" customWidth="1"/>
    <col min="6402" max="6402" width="7.57421875" style="103" customWidth="1"/>
    <col min="6403" max="6403" width="8.7109375" style="103" customWidth="1"/>
    <col min="6404" max="6404" width="7.57421875" style="103" customWidth="1"/>
    <col min="6405" max="6405" width="56.8515625" style="103" customWidth="1"/>
    <col min="6406" max="6406" width="13.00390625" style="103" customWidth="1"/>
    <col min="6407" max="6407" width="6.57421875" style="103" customWidth="1"/>
    <col min="6408" max="6408" width="4.28125" style="103" customWidth="1"/>
    <col min="6409" max="6655" width="9.140625" style="103" customWidth="1"/>
    <col min="6656" max="6656" width="2.140625" style="103" customWidth="1"/>
    <col min="6657" max="6657" width="3.140625" style="103" customWidth="1"/>
    <col min="6658" max="6658" width="7.57421875" style="103" customWidth="1"/>
    <col min="6659" max="6659" width="8.7109375" style="103" customWidth="1"/>
    <col min="6660" max="6660" width="7.57421875" style="103" customWidth="1"/>
    <col min="6661" max="6661" width="56.8515625" style="103" customWidth="1"/>
    <col min="6662" max="6662" width="13.00390625" style="103" customWidth="1"/>
    <col min="6663" max="6663" width="6.57421875" style="103" customWidth="1"/>
    <col min="6664" max="6664" width="4.28125" style="103" customWidth="1"/>
    <col min="6665" max="6911" width="9.140625" style="103" customWidth="1"/>
    <col min="6912" max="6912" width="2.140625" style="103" customWidth="1"/>
    <col min="6913" max="6913" width="3.140625" style="103" customWidth="1"/>
    <col min="6914" max="6914" width="7.57421875" style="103" customWidth="1"/>
    <col min="6915" max="6915" width="8.7109375" style="103" customWidth="1"/>
    <col min="6916" max="6916" width="7.57421875" style="103" customWidth="1"/>
    <col min="6917" max="6917" width="56.8515625" style="103" customWidth="1"/>
    <col min="6918" max="6918" width="13.00390625" style="103" customWidth="1"/>
    <col min="6919" max="6919" width="6.57421875" style="103" customWidth="1"/>
    <col min="6920" max="6920" width="4.28125" style="103" customWidth="1"/>
    <col min="6921" max="7167" width="9.140625" style="103" customWidth="1"/>
    <col min="7168" max="7168" width="2.140625" style="103" customWidth="1"/>
    <col min="7169" max="7169" width="3.140625" style="103" customWidth="1"/>
    <col min="7170" max="7170" width="7.57421875" style="103" customWidth="1"/>
    <col min="7171" max="7171" width="8.7109375" style="103" customWidth="1"/>
    <col min="7172" max="7172" width="7.57421875" style="103" customWidth="1"/>
    <col min="7173" max="7173" width="56.8515625" style="103" customWidth="1"/>
    <col min="7174" max="7174" width="13.00390625" style="103" customWidth="1"/>
    <col min="7175" max="7175" width="6.57421875" style="103" customWidth="1"/>
    <col min="7176" max="7176" width="4.28125" style="103" customWidth="1"/>
    <col min="7177" max="7423" width="9.140625" style="103" customWidth="1"/>
    <col min="7424" max="7424" width="2.140625" style="103" customWidth="1"/>
    <col min="7425" max="7425" width="3.140625" style="103" customWidth="1"/>
    <col min="7426" max="7426" width="7.57421875" style="103" customWidth="1"/>
    <col min="7427" max="7427" width="8.7109375" style="103" customWidth="1"/>
    <col min="7428" max="7428" width="7.57421875" style="103" customWidth="1"/>
    <col min="7429" max="7429" width="56.8515625" style="103" customWidth="1"/>
    <col min="7430" max="7430" width="13.00390625" style="103" customWidth="1"/>
    <col min="7431" max="7431" width="6.57421875" style="103" customWidth="1"/>
    <col min="7432" max="7432" width="4.28125" style="103" customWidth="1"/>
    <col min="7433" max="7679" width="9.140625" style="103" customWidth="1"/>
    <col min="7680" max="7680" width="2.140625" style="103" customWidth="1"/>
    <col min="7681" max="7681" width="3.140625" style="103" customWidth="1"/>
    <col min="7682" max="7682" width="7.57421875" style="103" customWidth="1"/>
    <col min="7683" max="7683" width="8.7109375" style="103" customWidth="1"/>
    <col min="7684" max="7684" width="7.57421875" style="103" customWidth="1"/>
    <col min="7685" max="7685" width="56.8515625" style="103" customWidth="1"/>
    <col min="7686" max="7686" width="13.00390625" style="103" customWidth="1"/>
    <col min="7687" max="7687" width="6.57421875" style="103" customWidth="1"/>
    <col min="7688" max="7688" width="4.28125" style="103" customWidth="1"/>
    <col min="7689" max="7935" width="9.140625" style="103" customWidth="1"/>
    <col min="7936" max="7936" width="2.140625" style="103" customWidth="1"/>
    <col min="7937" max="7937" width="3.140625" style="103" customWidth="1"/>
    <col min="7938" max="7938" width="7.57421875" style="103" customWidth="1"/>
    <col min="7939" max="7939" width="8.7109375" style="103" customWidth="1"/>
    <col min="7940" max="7940" width="7.57421875" style="103" customWidth="1"/>
    <col min="7941" max="7941" width="56.8515625" style="103" customWidth="1"/>
    <col min="7942" max="7942" width="13.00390625" style="103" customWidth="1"/>
    <col min="7943" max="7943" width="6.57421875" style="103" customWidth="1"/>
    <col min="7944" max="7944" width="4.28125" style="103" customWidth="1"/>
    <col min="7945" max="8191" width="9.140625" style="103" customWidth="1"/>
    <col min="8192" max="8192" width="2.140625" style="103" customWidth="1"/>
    <col min="8193" max="8193" width="3.140625" style="103" customWidth="1"/>
    <col min="8194" max="8194" width="7.57421875" style="103" customWidth="1"/>
    <col min="8195" max="8195" width="8.7109375" style="103" customWidth="1"/>
    <col min="8196" max="8196" width="7.57421875" style="103" customWidth="1"/>
    <col min="8197" max="8197" width="56.8515625" style="103" customWidth="1"/>
    <col min="8198" max="8198" width="13.00390625" style="103" customWidth="1"/>
    <col min="8199" max="8199" width="6.57421875" style="103" customWidth="1"/>
    <col min="8200" max="8200" width="4.28125" style="103" customWidth="1"/>
    <col min="8201" max="8447" width="9.140625" style="103" customWidth="1"/>
    <col min="8448" max="8448" width="2.140625" style="103" customWidth="1"/>
    <col min="8449" max="8449" width="3.140625" style="103" customWidth="1"/>
    <col min="8450" max="8450" width="7.57421875" style="103" customWidth="1"/>
    <col min="8451" max="8451" width="8.7109375" style="103" customWidth="1"/>
    <col min="8452" max="8452" width="7.57421875" style="103" customWidth="1"/>
    <col min="8453" max="8453" width="56.8515625" style="103" customWidth="1"/>
    <col min="8454" max="8454" width="13.00390625" style="103" customWidth="1"/>
    <col min="8455" max="8455" width="6.57421875" style="103" customWidth="1"/>
    <col min="8456" max="8456" width="4.28125" style="103" customWidth="1"/>
    <col min="8457" max="8703" width="9.140625" style="103" customWidth="1"/>
    <col min="8704" max="8704" width="2.140625" style="103" customWidth="1"/>
    <col min="8705" max="8705" width="3.140625" style="103" customWidth="1"/>
    <col min="8706" max="8706" width="7.57421875" style="103" customWidth="1"/>
    <col min="8707" max="8707" width="8.7109375" style="103" customWidth="1"/>
    <col min="8708" max="8708" width="7.57421875" style="103" customWidth="1"/>
    <col min="8709" max="8709" width="56.8515625" style="103" customWidth="1"/>
    <col min="8710" max="8710" width="13.00390625" style="103" customWidth="1"/>
    <col min="8711" max="8711" width="6.57421875" style="103" customWidth="1"/>
    <col min="8712" max="8712" width="4.28125" style="103" customWidth="1"/>
    <col min="8713" max="8959" width="9.140625" style="103" customWidth="1"/>
    <col min="8960" max="8960" width="2.140625" style="103" customWidth="1"/>
    <col min="8961" max="8961" width="3.140625" style="103" customWidth="1"/>
    <col min="8962" max="8962" width="7.57421875" style="103" customWidth="1"/>
    <col min="8963" max="8963" width="8.7109375" style="103" customWidth="1"/>
    <col min="8964" max="8964" width="7.57421875" style="103" customWidth="1"/>
    <col min="8965" max="8965" width="56.8515625" style="103" customWidth="1"/>
    <col min="8966" max="8966" width="13.00390625" style="103" customWidth="1"/>
    <col min="8967" max="8967" width="6.57421875" style="103" customWidth="1"/>
    <col min="8968" max="8968" width="4.28125" style="103" customWidth="1"/>
    <col min="8969" max="9215" width="9.140625" style="103" customWidth="1"/>
    <col min="9216" max="9216" width="2.140625" style="103" customWidth="1"/>
    <col min="9217" max="9217" width="3.140625" style="103" customWidth="1"/>
    <col min="9218" max="9218" width="7.57421875" style="103" customWidth="1"/>
    <col min="9219" max="9219" width="8.7109375" style="103" customWidth="1"/>
    <col min="9220" max="9220" width="7.57421875" style="103" customWidth="1"/>
    <col min="9221" max="9221" width="56.8515625" style="103" customWidth="1"/>
    <col min="9222" max="9222" width="13.00390625" style="103" customWidth="1"/>
    <col min="9223" max="9223" width="6.57421875" style="103" customWidth="1"/>
    <col min="9224" max="9224" width="4.28125" style="103" customWidth="1"/>
    <col min="9225" max="9471" width="9.140625" style="103" customWidth="1"/>
    <col min="9472" max="9472" width="2.140625" style="103" customWidth="1"/>
    <col min="9473" max="9473" width="3.140625" style="103" customWidth="1"/>
    <col min="9474" max="9474" width="7.57421875" style="103" customWidth="1"/>
    <col min="9475" max="9475" width="8.7109375" style="103" customWidth="1"/>
    <col min="9476" max="9476" width="7.57421875" style="103" customWidth="1"/>
    <col min="9477" max="9477" width="56.8515625" style="103" customWidth="1"/>
    <col min="9478" max="9478" width="13.00390625" style="103" customWidth="1"/>
    <col min="9479" max="9479" width="6.57421875" style="103" customWidth="1"/>
    <col min="9480" max="9480" width="4.28125" style="103" customWidth="1"/>
    <col min="9481" max="9727" width="9.140625" style="103" customWidth="1"/>
    <col min="9728" max="9728" width="2.140625" style="103" customWidth="1"/>
    <col min="9729" max="9729" width="3.140625" style="103" customWidth="1"/>
    <col min="9730" max="9730" width="7.57421875" style="103" customWidth="1"/>
    <col min="9731" max="9731" width="8.7109375" style="103" customWidth="1"/>
    <col min="9732" max="9732" width="7.57421875" style="103" customWidth="1"/>
    <col min="9733" max="9733" width="56.8515625" style="103" customWidth="1"/>
    <col min="9734" max="9734" width="13.00390625" style="103" customWidth="1"/>
    <col min="9735" max="9735" width="6.57421875" style="103" customWidth="1"/>
    <col min="9736" max="9736" width="4.28125" style="103" customWidth="1"/>
    <col min="9737" max="9983" width="9.140625" style="103" customWidth="1"/>
    <col min="9984" max="9984" width="2.140625" style="103" customWidth="1"/>
    <col min="9985" max="9985" width="3.140625" style="103" customWidth="1"/>
    <col min="9986" max="9986" width="7.57421875" style="103" customWidth="1"/>
    <col min="9987" max="9987" width="8.7109375" style="103" customWidth="1"/>
    <col min="9988" max="9988" width="7.57421875" style="103" customWidth="1"/>
    <col min="9989" max="9989" width="56.8515625" style="103" customWidth="1"/>
    <col min="9990" max="9990" width="13.00390625" style="103" customWidth="1"/>
    <col min="9991" max="9991" width="6.57421875" style="103" customWidth="1"/>
    <col min="9992" max="9992" width="4.28125" style="103" customWidth="1"/>
    <col min="9993" max="10239" width="9.140625" style="103" customWidth="1"/>
    <col min="10240" max="10240" width="2.140625" style="103" customWidth="1"/>
    <col min="10241" max="10241" width="3.140625" style="103" customWidth="1"/>
    <col min="10242" max="10242" width="7.57421875" style="103" customWidth="1"/>
    <col min="10243" max="10243" width="8.7109375" style="103" customWidth="1"/>
    <col min="10244" max="10244" width="7.57421875" style="103" customWidth="1"/>
    <col min="10245" max="10245" width="56.8515625" style="103" customWidth="1"/>
    <col min="10246" max="10246" width="13.00390625" style="103" customWidth="1"/>
    <col min="10247" max="10247" width="6.57421875" style="103" customWidth="1"/>
    <col min="10248" max="10248" width="4.28125" style="103" customWidth="1"/>
    <col min="10249" max="10495" width="9.140625" style="103" customWidth="1"/>
    <col min="10496" max="10496" width="2.140625" style="103" customWidth="1"/>
    <col min="10497" max="10497" width="3.140625" style="103" customWidth="1"/>
    <col min="10498" max="10498" width="7.57421875" style="103" customWidth="1"/>
    <col min="10499" max="10499" width="8.7109375" style="103" customWidth="1"/>
    <col min="10500" max="10500" width="7.57421875" style="103" customWidth="1"/>
    <col min="10501" max="10501" width="56.8515625" style="103" customWidth="1"/>
    <col min="10502" max="10502" width="13.00390625" style="103" customWidth="1"/>
    <col min="10503" max="10503" width="6.57421875" style="103" customWidth="1"/>
    <col min="10504" max="10504" width="4.28125" style="103" customWidth="1"/>
    <col min="10505" max="10751" width="9.140625" style="103" customWidth="1"/>
    <col min="10752" max="10752" width="2.140625" style="103" customWidth="1"/>
    <col min="10753" max="10753" width="3.140625" style="103" customWidth="1"/>
    <col min="10754" max="10754" width="7.57421875" style="103" customWidth="1"/>
    <col min="10755" max="10755" width="8.7109375" style="103" customWidth="1"/>
    <col min="10756" max="10756" width="7.57421875" style="103" customWidth="1"/>
    <col min="10757" max="10757" width="56.8515625" style="103" customWidth="1"/>
    <col min="10758" max="10758" width="13.00390625" style="103" customWidth="1"/>
    <col min="10759" max="10759" width="6.57421875" style="103" customWidth="1"/>
    <col min="10760" max="10760" width="4.28125" style="103" customWidth="1"/>
    <col min="10761" max="11007" width="9.140625" style="103" customWidth="1"/>
    <col min="11008" max="11008" width="2.140625" style="103" customWidth="1"/>
    <col min="11009" max="11009" width="3.140625" style="103" customWidth="1"/>
    <col min="11010" max="11010" width="7.57421875" style="103" customWidth="1"/>
    <col min="11011" max="11011" width="8.7109375" style="103" customWidth="1"/>
    <col min="11012" max="11012" width="7.57421875" style="103" customWidth="1"/>
    <col min="11013" max="11013" width="56.8515625" style="103" customWidth="1"/>
    <col min="11014" max="11014" width="13.00390625" style="103" customWidth="1"/>
    <col min="11015" max="11015" width="6.57421875" style="103" customWidth="1"/>
    <col min="11016" max="11016" width="4.28125" style="103" customWidth="1"/>
    <col min="11017" max="11263" width="9.140625" style="103" customWidth="1"/>
    <col min="11264" max="11264" width="2.140625" style="103" customWidth="1"/>
    <col min="11265" max="11265" width="3.140625" style="103" customWidth="1"/>
    <col min="11266" max="11266" width="7.57421875" style="103" customWidth="1"/>
    <col min="11267" max="11267" width="8.7109375" style="103" customWidth="1"/>
    <col min="11268" max="11268" width="7.57421875" style="103" customWidth="1"/>
    <col min="11269" max="11269" width="56.8515625" style="103" customWidth="1"/>
    <col min="11270" max="11270" width="13.00390625" style="103" customWidth="1"/>
    <col min="11271" max="11271" width="6.57421875" style="103" customWidth="1"/>
    <col min="11272" max="11272" width="4.28125" style="103" customWidth="1"/>
    <col min="11273" max="11519" width="9.140625" style="103" customWidth="1"/>
    <col min="11520" max="11520" width="2.140625" style="103" customWidth="1"/>
    <col min="11521" max="11521" width="3.140625" style="103" customWidth="1"/>
    <col min="11522" max="11522" width="7.57421875" style="103" customWidth="1"/>
    <col min="11523" max="11523" width="8.7109375" style="103" customWidth="1"/>
    <col min="11524" max="11524" width="7.57421875" style="103" customWidth="1"/>
    <col min="11525" max="11525" width="56.8515625" style="103" customWidth="1"/>
    <col min="11526" max="11526" width="13.00390625" style="103" customWidth="1"/>
    <col min="11527" max="11527" width="6.57421875" style="103" customWidth="1"/>
    <col min="11528" max="11528" width="4.28125" style="103" customWidth="1"/>
    <col min="11529" max="11775" width="9.140625" style="103" customWidth="1"/>
    <col min="11776" max="11776" width="2.140625" style="103" customWidth="1"/>
    <col min="11777" max="11777" width="3.140625" style="103" customWidth="1"/>
    <col min="11778" max="11778" width="7.57421875" style="103" customWidth="1"/>
    <col min="11779" max="11779" width="8.7109375" style="103" customWidth="1"/>
    <col min="11780" max="11780" width="7.57421875" style="103" customWidth="1"/>
    <col min="11781" max="11781" width="56.8515625" style="103" customWidth="1"/>
    <col min="11782" max="11782" width="13.00390625" style="103" customWidth="1"/>
    <col min="11783" max="11783" width="6.57421875" style="103" customWidth="1"/>
    <col min="11784" max="11784" width="4.28125" style="103" customWidth="1"/>
    <col min="11785" max="12031" width="9.140625" style="103" customWidth="1"/>
    <col min="12032" max="12032" width="2.140625" style="103" customWidth="1"/>
    <col min="12033" max="12033" width="3.140625" style="103" customWidth="1"/>
    <col min="12034" max="12034" width="7.57421875" style="103" customWidth="1"/>
    <col min="12035" max="12035" width="8.7109375" style="103" customWidth="1"/>
    <col min="12036" max="12036" width="7.57421875" style="103" customWidth="1"/>
    <col min="12037" max="12037" width="56.8515625" style="103" customWidth="1"/>
    <col min="12038" max="12038" width="13.00390625" style="103" customWidth="1"/>
    <col min="12039" max="12039" width="6.57421875" style="103" customWidth="1"/>
    <col min="12040" max="12040" width="4.28125" style="103" customWidth="1"/>
    <col min="12041" max="12287" width="9.140625" style="103" customWidth="1"/>
    <col min="12288" max="12288" width="2.140625" style="103" customWidth="1"/>
    <col min="12289" max="12289" width="3.140625" style="103" customWidth="1"/>
    <col min="12290" max="12290" width="7.57421875" style="103" customWidth="1"/>
    <col min="12291" max="12291" width="8.7109375" style="103" customWidth="1"/>
    <col min="12292" max="12292" width="7.57421875" style="103" customWidth="1"/>
    <col min="12293" max="12293" width="56.8515625" style="103" customWidth="1"/>
    <col min="12294" max="12294" width="13.00390625" style="103" customWidth="1"/>
    <col min="12295" max="12295" width="6.57421875" style="103" customWidth="1"/>
    <col min="12296" max="12296" width="4.28125" style="103" customWidth="1"/>
    <col min="12297" max="12543" width="9.140625" style="103" customWidth="1"/>
    <col min="12544" max="12544" width="2.140625" style="103" customWidth="1"/>
    <col min="12545" max="12545" width="3.140625" style="103" customWidth="1"/>
    <col min="12546" max="12546" width="7.57421875" style="103" customWidth="1"/>
    <col min="12547" max="12547" width="8.7109375" style="103" customWidth="1"/>
    <col min="12548" max="12548" width="7.57421875" style="103" customWidth="1"/>
    <col min="12549" max="12549" width="56.8515625" style="103" customWidth="1"/>
    <col min="12550" max="12550" width="13.00390625" style="103" customWidth="1"/>
    <col min="12551" max="12551" width="6.57421875" style="103" customWidth="1"/>
    <col min="12552" max="12552" width="4.28125" style="103" customWidth="1"/>
    <col min="12553" max="12799" width="9.140625" style="103" customWidth="1"/>
    <col min="12800" max="12800" width="2.140625" style="103" customWidth="1"/>
    <col min="12801" max="12801" width="3.140625" style="103" customWidth="1"/>
    <col min="12802" max="12802" width="7.57421875" style="103" customWidth="1"/>
    <col min="12803" max="12803" width="8.7109375" style="103" customWidth="1"/>
    <col min="12804" max="12804" width="7.57421875" style="103" customWidth="1"/>
    <col min="12805" max="12805" width="56.8515625" style="103" customWidth="1"/>
    <col min="12806" max="12806" width="13.00390625" style="103" customWidth="1"/>
    <col min="12807" max="12807" width="6.57421875" style="103" customWidth="1"/>
    <col min="12808" max="12808" width="4.28125" style="103" customWidth="1"/>
    <col min="12809" max="13055" width="9.140625" style="103" customWidth="1"/>
    <col min="13056" max="13056" width="2.140625" style="103" customWidth="1"/>
    <col min="13057" max="13057" width="3.140625" style="103" customWidth="1"/>
    <col min="13058" max="13058" width="7.57421875" style="103" customWidth="1"/>
    <col min="13059" max="13059" width="8.7109375" style="103" customWidth="1"/>
    <col min="13060" max="13060" width="7.57421875" style="103" customWidth="1"/>
    <col min="13061" max="13061" width="56.8515625" style="103" customWidth="1"/>
    <col min="13062" max="13062" width="13.00390625" style="103" customWidth="1"/>
    <col min="13063" max="13063" width="6.57421875" style="103" customWidth="1"/>
    <col min="13064" max="13064" width="4.28125" style="103" customWidth="1"/>
    <col min="13065" max="13311" width="9.140625" style="103" customWidth="1"/>
    <col min="13312" max="13312" width="2.140625" style="103" customWidth="1"/>
    <col min="13313" max="13313" width="3.140625" style="103" customWidth="1"/>
    <col min="13314" max="13314" width="7.57421875" style="103" customWidth="1"/>
    <col min="13315" max="13315" width="8.7109375" style="103" customWidth="1"/>
    <col min="13316" max="13316" width="7.57421875" style="103" customWidth="1"/>
    <col min="13317" max="13317" width="56.8515625" style="103" customWidth="1"/>
    <col min="13318" max="13318" width="13.00390625" style="103" customWidth="1"/>
    <col min="13319" max="13319" width="6.57421875" style="103" customWidth="1"/>
    <col min="13320" max="13320" width="4.28125" style="103" customWidth="1"/>
    <col min="13321" max="13567" width="9.140625" style="103" customWidth="1"/>
    <col min="13568" max="13568" width="2.140625" style="103" customWidth="1"/>
    <col min="13569" max="13569" width="3.140625" style="103" customWidth="1"/>
    <col min="13570" max="13570" width="7.57421875" style="103" customWidth="1"/>
    <col min="13571" max="13571" width="8.7109375" style="103" customWidth="1"/>
    <col min="13572" max="13572" width="7.57421875" style="103" customWidth="1"/>
    <col min="13573" max="13573" width="56.8515625" style="103" customWidth="1"/>
    <col min="13574" max="13574" width="13.00390625" style="103" customWidth="1"/>
    <col min="13575" max="13575" width="6.57421875" style="103" customWidth="1"/>
    <col min="13576" max="13576" width="4.28125" style="103" customWidth="1"/>
    <col min="13577" max="13823" width="9.140625" style="103" customWidth="1"/>
    <col min="13824" max="13824" width="2.140625" style="103" customWidth="1"/>
    <col min="13825" max="13825" width="3.140625" style="103" customWidth="1"/>
    <col min="13826" max="13826" width="7.57421875" style="103" customWidth="1"/>
    <col min="13827" max="13827" width="8.7109375" style="103" customWidth="1"/>
    <col min="13828" max="13828" width="7.57421875" style="103" customWidth="1"/>
    <col min="13829" max="13829" width="56.8515625" style="103" customWidth="1"/>
    <col min="13830" max="13830" width="13.00390625" style="103" customWidth="1"/>
    <col min="13831" max="13831" width="6.57421875" style="103" customWidth="1"/>
    <col min="13832" max="13832" width="4.28125" style="103" customWidth="1"/>
    <col min="13833" max="14079" width="9.140625" style="103" customWidth="1"/>
    <col min="14080" max="14080" width="2.140625" style="103" customWidth="1"/>
    <col min="14081" max="14081" width="3.140625" style="103" customWidth="1"/>
    <col min="14082" max="14082" width="7.57421875" style="103" customWidth="1"/>
    <col min="14083" max="14083" width="8.7109375" style="103" customWidth="1"/>
    <col min="14084" max="14084" width="7.57421875" style="103" customWidth="1"/>
    <col min="14085" max="14085" width="56.8515625" style="103" customWidth="1"/>
    <col min="14086" max="14086" width="13.00390625" style="103" customWidth="1"/>
    <col min="14087" max="14087" width="6.57421875" style="103" customWidth="1"/>
    <col min="14088" max="14088" width="4.28125" style="103" customWidth="1"/>
    <col min="14089" max="14335" width="9.140625" style="103" customWidth="1"/>
    <col min="14336" max="14336" width="2.140625" style="103" customWidth="1"/>
    <col min="14337" max="14337" width="3.140625" style="103" customWidth="1"/>
    <col min="14338" max="14338" width="7.57421875" style="103" customWidth="1"/>
    <col min="14339" max="14339" width="8.7109375" style="103" customWidth="1"/>
    <col min="14340" max="14340" width="7.57421875" style="103" customWidth="1"/>
    <col min="14341" max="14341" width="56.8515625" style="103" customWidth="1"/>
    <col min="14342" max="14342" width="13.00390625" style="103" customWidth="1"/>
    <col min="14343" max="14343" width="6.57421875" style="103" customWidth="1"/>
    <col min="14344" max="14344" width="4.28125" style="103" customWidth="1"/>
    <col min="14345" max="14591" width="9.140625" style="103" customWidth="1"/>
    <col min="14592" max="14592" width="2.140625" style="103" customWidth="1"/>
    <col min="14593" max="14593" width="3.140625" style="103" customWidth="1"/>
    <col min="14594" max="14594" width="7.57421875" style="103" customWidth="1"/>
    <col min="14595" max="14595" width="8.7109375" style="103" customWidth="1"/>
    <col min="14596" max="14596" width="7.57421875" style="103" customWidth="1"/>
    <col min="14597" max="14597" width="56.8515625" style="103" customWidth="1"/>
    <col min="14598" max="14598" width="13.00390625" style="103" customWidth="1"/>
    <col min="14599" max="14599" width="6.57421875" style="103" customWidth="1"/>
    <col min="14600" max="14600" width="4.28125" style="103" customWidth="1"/>
    <col min="14601" max="14847" width="9.140625" style="103" customWidth="1"/>
    <col min="14848" max="14848" width="2.140625" style="103" customWidth="1"/>
    <col min="14849" max="14849" width="3.140625" style="103" customWidth="1"/>
    <col min="14850" max="14850" width="7.57421875" style="103" customWidth="1"/>
    <col min="14851" max="14851" width="8.7109375" style="103" customWidth="1"/>
    <col min="14852" max="14852" width="7.57421875" style="103" customWidth="1"/>
    <col min="14853" max="14853" width="56.8515625" style="103" customWidth="1"/>
    <col min="14854" max="14854" width="13.00390625" style="103" customWidth="1"/>
    <col min="14855" max="14855" width="6.57421875" style="103" customWidth="1"/>
    <col min="14856" max="14856" width="4.28125" style="103" customWidth="1"/>
    <col min="14857" max="15103" width="9.140625" style="103" customWidth="1"/>
    <col min="15104" max="15104" width="2.140625" style="103" customWidth="1"/>
    <col min="15105" max="15105" width="3.140625" style="103" customWidth="1"/>
    <col min="15106" max="15106" width="7.57421875" style="103" customWidth="1"/>
    <col min="15107" max="15107" width="8.7109375" style="103" customWidth="1"/>
    <col min="15108" max="15108" width="7.57421875" style="103" customWidth="1"/>
    <col min="15109" max="15109" width="56.8515625" style="103" customWidth="1"/>
    <col min="15110" max="15110" width="13.00390625" style="103" customWidth="1"/>
    <col min="15111" max="15111" width="6.57421875" style="103" customWidth="1"/>
    <col min="15112" max="15112" width="4.28125" style="103" customWidth="1"/>
    <col min="15113" max="15359" width="9.140625" style="103" customWidth="1"/>
    <col min="15360" max="15360" width="2.140625" style="103" customWidth="1"/>
    <col min="15361" max="15361" width="3.140625" style="103" customWidth="1"/>
    <col min="15362" max="15362" width="7.57421875" style="103" customWidth="1"/>
    <col min="15363" max="15363" width="8.7109375" style="103" customWidth="1"/>
    <col min="15364" max="15364" width="7.57421875" style="103" customWidth="1"/>
    <col min="15365" max="15365" width="56.8515625" style="103" customWidth="1"/>
    <col min="15366" max="15366" width="13.00390625" style="103" customWidth="1"/>
    <col min="15367" max="15367" width="6.57421875" style="103" customWidth="1"/>
    <col min="15368" max="15368" width="4.28125" style="103" customWidth="1"/>
    <col min="15369" max="15615" width="9.140625" style="103" customWidth="1"/>
    <col min="15616" max="15616" width="2.140625" style="103" customWidth="1"/>
    <col min="15617" max="15617" width="3.140625" style="103" customWidth="1"/>
    <col min="15618" max="15618" width="7.57421875" style="103" customWidth="1"/>
    <col min="15619" max="15619" width="8.7109375" style="103" customWidth="1"/>
    <col min="15620" max="15620" width="7.57421875" style="103" customWidth="1"/>
    <col min="15621" max="15621" width="56.8515625" style="103" customWidth="1"/>
    <col min="15622" max="15622" width="13.00390625" style="103" customWidth="1"/>
    <col min="15623" max="15623" width="6.57421875" style="103" customWidth="1"/>
    <col min="15624" max="15624" width="4.28125" style="103" customWidth="1"/>
    <col min="15625" max="15871" width="9.140625" style="103" customWidth="1"/>
    <col min="15872" max="15872" width="2.140625" style="103" customWidth="1"/>
    <col min="15873" max="15873" width="3.140625" style="103" customWidth="1"/>
    <col min="15874" max="15874" width="7.57421875" style="103" customWidth="1"/>
    <col min="15875" max="15875" width="8.7109375" style="103" customWidth="1"/>
    <col min="15876" max="15876" width="7.57421875" style="103" customWidth="1"/>
    <col min="15877" max="15877" width="56.8515625" style="103" customWidth="1"/>
    <col min="15878" max="15878" width="13.00390625" style="103" customWidth="1"/>
    <col min="15879" max="15879" width="6.57421875" style="103" customWidth="1"/>
    <col min="15880" max="15880" width="4.28125" style="103" customWidth="1"/>
    <col min="15881" max="16127" width="9.140625" style="103" customWidth="1"/>
    <col min="16128" max="16128" width="2.140625" style="103" customWidth="1"/>
    <col min="16129" max="16129" width="3.140625" style="103" customWidth="1"/>
    <col min="16130" max="16130" width="7.57421875" style="103" customWidth="1"/>
    <col min="16131" max="16131" width="8.7109375" style="103" customWidth="1"/>
    <col min="16132" max="16132" width="7.57421875" style="103" customWidth="1"/>
    <col min="16133" max="16133" width="56.8515625" style="103" customWidth="1"/>
    <col min="16134" max="16134" width="13.00390625" style="103" customWidth="1"/>
    <col min="16135" max="16135" width="6.57421875" style="103" customWidth="1"/>
    <col min="16136" max="16136" width="4.28125" style="103" customWidth="1"/>
    <col min="16137" max="16384" width="9.140625" style="103" customWidth="1"/>
  </cols>
  <sheetData>
    <row r="1" spans="1:8" ht="30.75" customHeight="1">
      <c r="A1" s="137" t="s">
        <v>569</v>
      </c>
      <c r="B1" s="137"/>
      <c r="C1" s="137"/>
      <c r="D1" s="137"/>
      <c r="E1" s="137"/>
      <c r="F1" s="137"/>
      <c r="G1" s="137"/>
      <c r="H1" s="137"/>
    </row>
    <row r="2" spans="1:8" ht="30.75" customHeight="1">
      <c r="A2" s="306" t="s">
        <v>565</v>
      </c>
      <c r="B2" s="306"/>
      <c r="C2" s="306"/>
      <c r="D2" s="306"/>
      <c r="E2" s="306"/>
      <c r="F2" s="306"/>
      <c r="G2" s="306"/>
      <c r="H2" s="306"/>
    </row>
    <row r="3" spans="1:8" ht="5.45" customHeight="1">
      <c r="A3" s="130"/>
      <c r="B3" s="130"/>
      <c r="C3" s="130"/>
      <c r="D3" s="130"/>
      <c r="E3" s="130"/>
      <c r="F3" s="130"/>
      <c r="G3" s="130"/>
      <c r="H3" s="130"/>
    </row>
    <row r="4" spans="2:7" ht="17.1" customHeight="1">
      <c r="B4" s="298" t="s">
        <v>315</v>
      </c>
      <c r="C4" s="298"/>
      <c r="D4" s="298"/>
      <c r="E4" s="298"/>
      <c r="F4" s="298"/>
      <c r="G4" s="298"/>
    </row>
    <row r="5" spans="1:8" ht="5.45" customHeight="1">
      <c r="A5" s="130"/>
      <c r="B5" s="130"/>
      <c r="C5" s="130"/>
      <c r="D5" s="130"/>
      <c r="E5" s="130"/>
      <c r="F5" s="130"/>
      <c r="G5" s="130"/>
      <c r="H5" s="130"/>
    </row>
    <row r="6" spans="2:8" ht="28.7" customHeight="1">
      <c r="B6" s="299"/>
      <c r="C6" s="299"/>
      <c r="D6" s="299"/>
      <c r="E6" s="300" t="s">
        <v>316</v>
      </c>
      <c r="F6" s="301" t="s">
        <v>566</v>
      </c>
      <c r="G6" s="130"/>
      <c r="H6" s="130"/>
    </row>
    <row r="7" spans="2:8" ht="17.1" customHeight="1">
      <c r="B7" s="302" t="s">
        <v>14</v>
      </c>
      <c r="C7" s="302"/>
      <c r="D7" s="302"/>
      <c r="E7" s="303" t="s">
        <v>15</v>
      </c>
      <c r="F7" s="304" t="s">
        <v>566</v>
      </c>
      <c r="G7" s="130"/>
      <c r="H7" s="130"/>
    </row>
    <row r="8" spans="2:8" ht="17.1" customHeight="1">
      <c r="B8" s="305"/>
      <c r="C8" s="305" t="s">
        <v>136</v>
      </c>
      <c r="D8" s="305"/>
      <c r="E8" s="142" t="s">
        <v>137</v>
      </c>
      <c r="F8" s="143" t="s">
        <v>566</v>
      </c>
      <c r="G8" s="130"/>
      <c r="H8" s="130"/>
    </row>
    <row r="9" spans="2:8" ht="17.1" customHeight="1">
      <c r="B9" s="107"/>
      <c r="C9" s="107"/>
      <c r="D9" s="107" t="s">
        <v>182</v>
      </c>
      <c r="E9" s="108" t="s">
        <v>183</v>
      </c>
      <c r="F9" s="110" t="s">
        <v>317</v>
      </c>
      <c r="G9" s="130"/>
      <c r="H9" s="130"/>
    </row>
    <row r="10" spans="2:8" ht="17.1" customHeight="1">
      <c r="B10" s="107"/>
      <c r="C10" s="107"/>
      <c r="D10" s="107" t="s">
        <v>188</v>
      </c>
      <c r="E10" s="108" t="s">
        <v>189</v>
      </c>
      <c r="F10" s="110" t="s">
        <v>318</v>
      </c>
      <c r="G10" s="130"/>
      <c r="H10" s="130"/>
    </row>
    <row r="11" spans="2:8" ht="22.5" customHeight="1">
      <c r="B11" s="107"/>
      <c r="C11" s="107"/>
      <c r="D11" s="107" t="s">
        <v>319</v>
      </c>
      <c r="E11" s="108" t="s">
        <v>320</v>
      </c>
      <c r="F11" s="110" t="s">
        <v>321</v>
      </c>
      <c r="G11" s="130"/>
      <c r="H11" s="130"/>
    </row>
    <row r="12" spans="2:8" ht="25.5" customHeight="1">
      <c r="B12" s="107"/>
      <c r="C12" s="107"/>
      <c r="D12" s="107" t="s">
        <v>240</v>
      </c>
      <c r="E12" s="108" t="s">
        <v>322</v>
      </c>
      <c r="F12" s="110" t="s">
        <v>567</v>
      </c>
      <c r="G12" s="130"/>
      <c r="H12" s="130"/>
    </row>
    <row r="13" spans="2:8" ht="35.25" customHeight="1">
      <c r="B13" s="107"/>
      <c r="C13" s="107"/>
      <c r="D13" s="107" t="s">
        <v>323</v>
      </c>
      <c r="E13" s="108" t="s">
        <v>324</v>
      </c>
      <c r="F13" s="110" t="s">
        <v>325</v>
      </c>
      <c r="G13" s="130"/>
      <c r="H13" s="130"/>
    </row>
    <row r="14" spans="2:8" ht="28.7" customHeight="1">
      <c r="B14" s="299"/>
      <c r="C14" s="299"/>
      <c r="D14" s="299"/>
      <c r="E14" s="300" t="s">
        <v>326</v>
      </c>
      <c r="F14" s="301" t="s">
        <v>566</v>
      </c>
      <c r="G14" s="130"/>
      <c r="H14" s="130"/>
    </row>
    <row r="15" spans="2:8" ht="17.1" customHeight="1">
      <c r="B15" s="302" t="s">
        <v>14</v>
      </c>
      <c r="C15" s="302"/>
      <c r="D15" s="302"/>
      <c r="E15" s="303" t="s">
        <v>15</v>
      </c>
      <c r="F15" s="304" t="s">
        <v>566</v>
      </c>
      <c r="G15" s="130"/>
      <c r="H15" s="130"/>
    </row>
    <row r="16" spans="2:8" ht="17.1" customHeight="1">
      <c r="B16" s="305"/>
      <c r="C16" s="305" t="s">
        <v>136</v>
      </c>
      <c r="D16" s="305"/>
      <c r="E16" s="142" t="s">
        <v>137</v>
      </c>
      <c r="F16" s="143" t="s">
        <v>566</v>
      </c>
      <c r="G16" s="130"/>
      <c r="H16" s="130"/>
    </row>
    <row r="17" spans="2:8" ht="17.1" customHeight="1">
      <c r="B17" s="107"/>
      <c r="C17" s="107"/>
      <c r="D17" s="107" t="s">
        <v>75</v>
      </c>
      <c r="E17" s="108" t="s">
        <v>76</v>
      </c>
      <c r="F17" s="110" t="s">
        <v>327</v>
      </c>
      <c r="G17" s="130"/>
      <c r="H17" s="130"/>
    </row>
    <row r="18" spans="2:8" ht="17.1" customHeight="1">
      <c r="B18" s="107"/>
      <c r="C18" s="107"/>
      <c r="D18" s="107" t="s">
        <v>18</v>
      </c>
      <c r="E18" s="108" t="s">
        <v>19</v>
      </c>
      <c r="F18" s="110" t="s">
        <v>328</v>
      </c>
      <c r="G18" s="130"/>
      <c r="H18" s="130"/>
    </row>
    <row r="19" spans="2:8" ht="17.1" customHeight="1">
      <c r="B19" s="107"/>
      <c r="C19" s="107"/>
      <c r="D19" s="107" t="s">
        <v>67</v>
      </c>
      <c r="E19" s="108" t="s">
        <v>68</v>
      </c>
      <c r="F19" s="110" t="s">
        <v>329</v>
      </c>
      <c r="G19" s="130"/>
      <c r="H19" s="130"/>
    </row>
    <row r="20" spans="2:8" ht="17.1" customHeight="1">
      <c r="B20" s="107"/>
      <c r="C20" s="107"/>
      <c r="D20" s="107" t="s">
        <v>20</v>
      </c>
      <c r="E20" s="108" t="s">
        <v>21</v>
      </c>
      <c r="F20" s="110" t="s">
        <v>330</v>
      </c>
      <c r="G20" s="130"/>
      <c r="H20" s="130"/>
    </row>
    <row r="21" spans="2:8" ht="20.1" customHeight="1">
      <c r="B21" s="107"/>
      <c r="C21" s="107"/>
      <c r="D21" s="107" t="s">
        <v>22</v>
      </c>
      <c r="E21" s="108" t="s">
        <v>23</v>
      </c>
      <c r="F21" s="110" t="s">
        <v>331</v>
      </c>
      <c r="G21" s="130"/>
      <c r="H21" s="130"/>
    </row>
    <row r="22" spans="2:8" ht="17.1" customHeight="1">
      <c r="B22" s="107"/>
      <c r="C22" s="107"/>
      <c r="D22" s="107" t="s">
        <v>332</v>
      </c>
      <c r="E22" s="108" t="s">
        <v>333</v>
      </c>
      <c r="F22" s="110" t="s">
        <v>334</v>
      </c>
      <c r="G22" s="130"/>
      <c r="H22" s="130"/>
    </row>
    <row r="23" spans="2:8" ht="17.1" customHeight="1">
      <c r="B23" s="107"/>
      <c r="C23" s="107"/>
      <c r="D23" s="107" t="s">
        <v>24</v>
      </c>
      <c r="E23" s="108" t="s">
        <v>25</v>
      </c>
      <c r="F23" s="110" t="s">
        <v>335</v>
      </c>
      <c r="G23" s="130"/>
      <c r="H23" s="130"/>
    </row>
    <row r="24" spans="2:8" ht="17.1" customHeight="1">
      <c r="B24" s="107"/>
      <c r="C24" s="107"/>
      <c r="D24" s="107" t="s">
        <v>52</v>
      </c>
      <c r="E24" s="108" t="s">
        <v>53</v>
      </c>
      <c r="F24" s="110" t="s">
        <v>568</v>
      </c>
      <c r="G24" s="130"/>
      <c r="H24" s="130"/>
    </row>
    <row r="25" spans="2:8" ht="17.1" customHeight="1">
      <c r="B25" s="107"/>
      <c r="C25" s="107"/>
      <c r="D25" s="107" t="s">
        <v>26</v>
      </c>
      <c r="E25" s="108" t="s">
        <v>27</v>
      </c>
      <c r="F25" s="110" t="s">
        <v>336</v>
      </c>
      <c r="G25" s="130"/>
      <c r="H25" s="130"/>
    </row>
    <row r="26" spans="2:8" ht="17.1" customHeight="1">
      <c r="B26" s="107"/>
      <c r="C26" s="107"/>
      <c r="D26" s="107" t="s">
        <v>117</v>
      </c>
      <c r="E26" s="108" t="s">
        <v>118</v>
      </c>
      <c r="F26" s="110" t="s">
        <v>337</v>
      </c>
      <c r="G26" s="130"/>
      <c r="H26" s="130"/>
    </row>
    <row r="27" spans="2:8" ht="17.1" customHeight="1">
      <c r="B27" s="107"/>
      <c r="C27" s="107"/>
      <c r="D27" s="107" t="s">
        <v>246</v>
      </c>
      <c r="E27" s="108" t="s">
        <v>247</v>
      </c>
      <c r="F27" s="110" t="s">
        <v>338</v>
      </c>
      <c r="G27" s="130"/>
      <c r="H27" s="130"/>
    </row>
    <row r="28" spans="2:8" ht="17.1" customHeight="1">
      <c r="B28" s="107"/>
      <c r="C28" s="107"/>
      <c r="D28" s="107" t="s">
        <v>12</v>
      </c>
      <c r="E28" s="108" t="s">
        <v>13</v>
      </c>
      <c r="F28" s="110" t="s">
        <v>339</v>
      </c>
      <c r="G28" s="130"/>
      <c r="H28" s="130"/>
    </row>
    <row r="29" spans="2:8" ht="17.1" customHeight="1">
      <c r="B29" s="107"/>
      <c r="C29" s="107"/>
      <c r="D29" s="107" t="s">
        <v>28</v>
      </c>
      <c r="E29" s="108" t="s">
        <v>29</v>
      </c>
      <c r="F29" s="110" t="s">
        <v>340</v>
      </c>
      <c r="G29" s="130"/>
      <c r="H29" s="130"/>
    </row>
    <row r="30" spans="2:8" ht="17.1" customHeight="1">
      <c r="B30" s="107"/>
      <c r="C30" s="107"/>
      <c r="D30" s="107" t="s">
        <v>341</v>
      </c>
      <c r="E30" s="108" t="s">
        <v>342</v>
      </c>
      <c r="F30" s="110" t="s">
        <v>343</v>
      </c>
      <c r="G30" s="130"/>
      <c r="H30" s="130"/>
    </row>
    <row r="31" spans="2:8" ht="17.1" customHeight="1">
      <c r="B31" s="107"/>
      <c r="C31" s="107"/>
      <c r="D31" s="107" t="s">
        <v>344</v>
      </c>
      <c r="E31" s="108" t="s">
        <v>345</v>
      </c>
      <c r="F31" s="110" t="s">
        <v>346</v>
      </c>
      <c r="G31" s="130"/>
      <c r="H31" s="130"/>
    </row>
    <row r="32" spans="2:8" ht="20.1" customHeight="1">
      <c r="B32" s="107"/>
      <c r="C32" s="107"/>
      <c r="D32" s="107" t="s">
        <v>347</v>
      </c>
      <c r="E32" s="108" t="s">
        <v>348</v>
      </c>
      <c r="F32" s="110" t="s">
        <v>349</v>
      </c>
      <c r="G32" s="130"/>
      <c r="H32" s="130"/>
    </row>
    <row r="33" spans="2:8" ht="17.1" customHeight="1">
      <c r="B33" s="107"/>
      <c r="C33" s="107"/>
      <c r="D33" s="107" t="s">
        <v>248</v>
      </c>
      <c r="E33" s="108" t="s">
        <v>106</v>
      </c>
      <c r="F33" s="110" t="s">
        <v>350</v>
      </c>
      <c r="G33" s="130"/>
      <c r="H33" s="130"/>
    </row>
    <row r="34" spans="2:8" ht="17.1" customHeight="1">
      <c r="B34" s="107"/>
      <c r="C34" s="107"/>
      <c r="D34" s="107" t="s">
        <v>249</v>
      </c>
      <c r="E34" s="108" t="s">
        <v>250</v>
      </c>
      <c r="F34" s="110" t="s">
        <v>351</v>
      </c>
      <c r="G34" s="130"/>
      <c r="H34" s="130"/>
    </row>
    <row r="35" spans="2:8" ht="17.1" customHeight="1">
      <c r="B35" s="107"/>
      <c r="C35" s="107"/>
      <c r="D35" s="107" t="s">
        <v>253</v>
      </c>
      <c r="E35" s="108" t="s">
        <v>109</v>
      </c>
      <c r="F35" s="110" t="s">
        <v>352</v>
      </c>
      <c r="G35" s="130"/>
      <c r="H35" s="130"/>
    </row>
    <row r="36" spans="2:8" ht="17.1" customHeight="1">
      <c r="B36" s="107"/>
      <c r="C36" s="107"/>
      <c r="D36" s="107" t="s">
        <v>353</v>
      </c>
      <c r="E36" s="108" t="s">
        <v>354</v>
      </c>
      <c r="F36" s="110" t="s">
        <v>355</v>
      </c>
      <c r="G36" s="130"/>
      <c r="H36" s="130"/>
    </row>
    <row r="37" spans="2:8" ht="17.1" customHeight="1">
      <c r="B37" s="107"/>
      <c r="C37" s="107"/>
      <c r="D37" s="107" t="s">
        <v>356</v>
      </c>
      <c r="E37" s="108" t="s">
        <v>357</v>
      </c>
      <c r="F37" s="110" t="s">
        <v>358</v>
      </c>
      <c r="G37" s="130"/>
      <c r="H37" s="130"/>
    </row>
    <row r="38" spans="2:8" ht="17.1" customHeight="1">
      <c r="B38" s="107"/>
      <c r="C38" s="107"/>
      <c r="D38" s="107" t="s">
        <v>359</v>
      </c>
      <c r="E38" s="108" t="s">
        <v>360</v>
      </c>
      <c r="F38" s="110" t="s">
        <v>361</v>
      </c>
      <c r="G38" s="130"/>
      <c r="H38" s="130"/>
    </row>
    <row r="39" spans="2:8" ht="17.1" customHeight="1">
      <c r="B39" s="107"/>
      <c r="C39" s="107"/>
      <c r="D39" s="107" t="s">
        <v>77</v>
      </c>
      <c r="E39" s="108" t="s">
        <v>78</v>
      </c>
      <c r="F39" s="110" t="s">
        <v>358</v>
      </c>
      <c r="G39" s="130"/>
      <c r="H39" s="130"/>
    </row>
    <row r="40" spans="2:8" ht="17.1" customHeight="1">
      <c r="B40" s="107"/>
      <c r="C40" s="107"/>
      <c r="D40" s="107" t="s">
        <v>362</v>
      </c>
      <c r="E40" s="108" t="s">
        <v>363</v>
      </c>
      <c r="F40" s="110" t="s">
        <v>364</v>
      </c>
      <c r="G40" s="130"/>
      <c r="H40" s="130"/>
    </row>
    <row r="41" spans="2:8" ht="17.1" customHeight="1">
      <c r="B41" s="107"/>
      <c r="C41" s="107"/>
      <c r="D41" s="107" t="s">
        <v>365</v>
      </c>
      <c r="E41" s="108" t="s">
        <v>366</v>
      </c>
      <c r="F41" s="110" t="s">
        <v>358</v>
      </c>
      <c r="G41" s="130"/>
      <c r="H41" s="130"/>
    </row>
    <row r="42" spans="2:8" ht="17.1" customHeight="1">
      <c r="B42" s="107"/>
      <c r="C42" s="107"/>
      <c r="D42" s="107" t="s">
        <v>32</v>
      </c>
      <c r="E42" s="108" t="s">
        <v>33</v>
      </c>
      <c r="F42" s="110" t="s">
        <v>334</v>
      </c>
      <c r="G42" s="130"/>
      <c r="H42" s="130"/>
    </row>
    <row r="43" spans="2:8" ht="17.1" customHeight="1">
      <c r="B43" s="107"/>
      <c r="C43" s="107"/>
      <c r="D43" s="107" t="s">
        <v>367</v>
      </c>
      <c r="E43" s="108" t="s">
        <v>368</v>
      </c>
      <c r="F43" s="110" t="s">
        <v>369</v>
      </c>
      <c r="G43" s="130"/>
      <c r="H43" s="130"/>
    </row>
    <row r="44" spans="2:8" ht="17.1" customHeight="1">
      <c r="B44" s="107"/>
      <c r="C44" s="107"/>
      <c r="D44" s="107" t="s">
        <v>34</v>
      </c>
      <c r="E44" s="108" t="s">
        <v>35</v>
      </c>
      <c r="F44" s="110" t="s">
        <v>138</v>
      </c>
      <c r="G44" s="130"/>
      <c r="H44" s="130"/>
    </row>
    <row r="45" spans="2:8" ht="17.1" customHeight="1">
      <c r="B45" s="107"/>
      <c r="C45" s="107"/>
      <c r="D45" s="107" t="s">
        <v>370</v>
      </c>
      <c r="E45" s="108" t="s">
        <v>371</v>
      </c>
      <c r="F45" s="110" t="s">
        <v>325</v>
      </c>
      <c r="G45" s="130"/>
      <c r="H45" s="130"/>
    </row>
  </sheetData>
  <mergeCells count="47">
    <mergeCell ref="G45:H45"/>
    <mergeCell ref="G42:H42"/>
    <mergeCell ref="G43:H43"/>
    <mergeCell ref="G44:H44"/>
    <mergeCell ref="G39:H39"/>
    <mergeCell ref="G40:H40"/>
    <mergeCell ref="G41:H41"/>
    <mergeCell ref="G36:H36"/>
    <mergeCell ref="G37:H37"/>
    <mergeCell ref="G38:H38"/>
    <mergeCell ref="G33:H33"/>
    <mergeCell ref="G34:H34"/>
    <mergeCell ref="G35:H35"/>
    <mergeCell ref="G30:H30"/>
    <mergeCell ref="G31:H31"/>
    <mergeCell ref="G32:H32"/>
    <mergeCell ref="G27:H27"/>
    <mergeCell ref="G28:H28"/>
    <mergeCell ref="G29:H29"/>
    <mergeCell ref="G24:H24"/>
    <mergeCell ref="G25:H25"/>
    <mergeCell ref="G26:H26"/>
    <mergeCell ref="G21:H21"/>
    <mergeCell ref="G22:H22"/>
    <mergeCell ref="G23:H23"/>
    <mergeCell ref="G18:H18"/>
    <mergeCell ref="G19:H19"/>
    <mergeCell ref="G20:H20"/>
    <mergeCell ref="G15:H15"/>
    <mergeCell ref="G16:H16"/>
    <mergeCell ref="G17:H17"/>
    <mergeCell ref="G12:H12"/>
    <mergeCell ref="G13:H13"/>
    <mergeCell ref="B14:D14"/>
    <mergeCell ref="G14:H14"/>
    <mergeCell ref="G9:H9"/>
    <mergeCell ref="G10:H10"/>
    <mergeCell ref="G11:H11"/>
    <mergeCell ref="B6:D6"/>
    <mergeCell ref="G6:H6"/>
    <mergeCell ref="G7:H7"/>
    <mergeCell ref="G8:H8"/>
    <mergeCell ref="A1:H1"/>
    <mergeCell ref="A2:H2"/>
    <mergeCell ref="A3:H3"/>
    <mergeCell ref="B4:G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 topLeftCell="A1">
      <selection activeCell="A1" sqref="A1:J25"/>
    </sheetView>
  </sheetViews>
  <sheetFormatPr defaultColWidth="9.140625" defaultRowHeight="15"/>
  <cols>
    <col min="1" max="1" width="6.57421875" style="330" customWidth="1"/>
    <col min="2" max="2" width="9.421875" style="330" customWidth="1"/>
    <col min="3" max="3" width="9.140625" style="330" customWidth="1"/>
    <col min="4" max="4" width="10.8515625" style="330" customWidth="1"/>
    <col min="5" max="5" width="43.7109375" style="330" customWidth="1"/>
    <col min="6" max="6" width="17.00390625" style="330" customWidth="1"/>
    <col min="7" max="7" width="16.8515625" style="330" customWidth="1"/>
    <col min="8" max="8" width="3.8515625" style="330" customWidth="1"/>
    <col min="9" max="9" width="11.57421875" style="330" customWidth="1"/>
    <col min="10" max="10" width="0.9921875" style="330" customWidth="1"/>
    <col min="11" max="255" width="9.140625" style="330" customWidth="1"/>
    <col min="256" max="256" width="2.140625" style="330" customWidth="1"/>
    <col min="257" max="257" width="8.7109375" style="330" customWidth="1"/>
    <col min="258" max="260" width="10.8515625" style="330" customWidth="1"/>
    <col min="261" max="261" width="43.7109375" style="330" customWidth="1"/>
    <col min="262" max="263" width="22.8515625" style="330" customWidth="1"/>
    <col min="264" max="264" width="9.8515625" style="330" customWidth="1"/>
    <col min="265" max="265" width="13.00390625" style="330" customWidth="1"/>
    <col min="266" max="266" width="0.9921875" style="330" customWidth="1"/>
    <col min="267" max="511" width="9.140625" style="330" customWidth="1"/>
    <col min="512" max="512" width="2.140625" style="330" customWidth="1"/>
    <col min="513" max="513" width="8.7109375" style="330" customWidth="1"/>
    <col min="514" max="516" width="10.8515625" style="330" customWidth="1"/>
    <col min="517" max="517" width="43.7109375" style="330" customWidth="1"/>
    <col min="518" max="519" width="22.8515625" style="330" customWidth="1"/>
    <col min="520" max="520" width="9.8515625" style="330" customWidth="1"/>
    <col min="521" max="521" width="13.00390625" style="330" customWidth="1"/>
    <col min="522" max="522" width="0.9921875" style="330" customWidth="1"/>
    <col min="523" max="767" width="9.140625" style="330" customWidth="1"/>
    <col min="768" max="768" width="2.140625" style="330" customWidth="1"/>
    <col min="769" max="769" width="8.7109375" style="330" customWidth="1"/>
    <col min="770" max="772" width="10.8515625" style="330" customWidth="1"/>
    <col min="773" max="773" width="43.7109375" style="330" customWidth="1"/>
    <col min="774" max="775" width="22.8515625" style="330" customWidth="1"/>
    <col min="776" max="776" width="9.8515625" style="330" customWidth="1"/>
    <col min="777" max="777" width="13.00390625" style="330" customWidth="1"/>
    <col min="778" max="778" width="0.9921875" style="330" customWidth="1"/>
    <col min="779" max="1023" width="9.140625" style="330" customWidth="1"/>
    <col min="1024" max="1024" width="2.140625" style="330" customWidth="1"/>
    <col min="1025" max="1025" width="8.7109375" style="330" customWidth="1"/>
    <col min="1026" max="1028" width="10.8515625" style="330" customWidth="1"/>
    <col min="1029" max="1029" width="43.7109375" style="330" customWidth="1"/>
    <col min="1030" max="1031" width="22.8515625" style="330" customWidth="1"/>
    <col min="1032" max="1032" width="9.8515625" style="330" customWidth="1"/>
    <col min="1033" max="1033" width="13.00390625" style="330" customWidth="1"/>
    <col min="1034" max="1034" width="0.9921875" style="330" customWidth="1"/>
    <col min="1035" max="1279" width="9.140625" style="330" customWidth="1"/>
    <col min="1280" max="1280" width="2.140625" style="330" customWidth="1"/>
    <col min="1281" max="1281" width="8.7109375" style="330" customWidth="1"/>
    <col min="1282" max="1284" width="10.8515625" style="330" customWidth="1"/>
    <col min="1285" max="1285" width="43.7109375" style="330" customWidth="1"/>
    <col min="1286" max="1287" width="22.8515625" style="330" customWidth="1"/>
    <col min="1288" max="1288" width="9.8515625" style="330" customWidth="1"/>
    <col min="1289" max="1289" width="13.00390625" style="330" customWidth="1"/>
    <col min="1290" max="1290" width="0.9921875" style="330" customWidth="1"/>
    <col min="1291" max="1535" width="9.140625" style="330" customWidth="1"/>
    <col min="1536" max="1536" width="2.140625" style="330" customWidth="1"/>
    <col min="1537" max="1537" width="8.7109375" style="330" customWidth="1"/>
    <col min="1538" max="1540" width="10.8515625" style="330" customWidth="1"/>
    <col min="1541" max="1541" width="43.7109375" style="330" customWidth="1"/>
    <col min="1542" max="1543" width="22.8515625" style="330" customWidth="1"/>
    <col min="1544" max="1544" width="9.8515625" style="330" customWidth="1"/>
    <col min="1545" max="1545" width="13.00390625" style="330" customWidth="1"/>
    <col min="1546" max="1546" width="0.9921875" style="330" customWidth="1"/>
    <col min="1547" max="1791" width="9.140625" style="330" customWidth="1"/>
    <col min="1792" max="1792" width="2.140625" style="330" customWidth="1"/>
    <col min="1793" max="1793" width="8.7109375" style="330" customWidth="1"/>
    <col min="1794" max="1796" width="10.8515625" style="330" customWidth="1"/>
    <col min="1797" max="1797" width="43.7109375" style="330" customWidth="1"/>
    <col min="1798" max="1799" width="22.8515625" style="330" customWidth="1"/>
    <col min="1800" max="1800" width="9.8515625" style="330" customWidth="1"/>
    <col min="1801" max="1801" width="13.00390625" style="330" customWidth="1"/>
    <col min="1802" max="1802" width="0.9921875" style="330" customWidth="1"/>
    <col min="1803" max="2047" width="9.140625" style="330" customWidth="1"/>
    <col min="2048" max="2048" width="2.140625" style="330" customWidth="1"/>
    <col min="2049" max="2049" width="8.7109375" style="330" customWidth="1"/>
    <col min="2050" max="2052" width="10.8515625" style="330" customWidth="1"/>
    <col min="2053" max="2053" width="43.7109375" style="330" customWidth="1"/>
    <col min="2054" max="2055" width="22.8515625" style="330" customWidth="1"/>
    <col min="2056" max="2056" width="9.8515625" style="330" customWidth="1"/>
    <col min="2057" max="2057" width="13.00390625" style="330" customWidth="1"/>
    <col min="2058" max="2058" width="0.9921875" style="330" customWidth="1"/>
    <col min="2059" max="2303" width="9.140625" style="330" customWidth="1"/>
    <col min="2304" max="2304" width="2.140625" style="330" customWidth="1"/>
    <col min="2305" max="2305" width="8.7109375" style="330" customWidth="1"/>
    <col min="2306" max="2308" width="10.8515625" style="330" customWidth="1"/>
    <col min="2309" max="2309" width="43.7109375" style="330" customWidth="1"/>
    <col min="2310" max="2311" width="22.8515625" style="330" customWidth="1"/>
    <col min="2312" max="2312" width="9.8515625" style="330" customWidth="1"/>
    <col min="2313" max="2313" width="13.00390625" style="330" customWidth="1"/>
    <col min="2314" max="2314" width="0.9921875" style="330" customWidth="1"/>
    <col min="2315" max="2559" width="9.140625" style="330" customWidth="1"/>
    <col min="2560" max="2560" width="2.140625" style="330" customWidth="1"/>
    <col min="2561" max="2561" width="8.7109375" style="330" customWidth="1"/>
    <col min="2562" max="2564" width="10.8515625" style="330" customWidth="1"/>
    <col min="2565" max="2565" width="43.7109375" style="330" customWidth="1"/>
    <col min="2566" max="2567" width="22.8515625" style="330" customWidth="1"/>
    <col min="2568" max="2568" width="9.8515625" style="330" customWidth="1"/>
    <col min="2569" max="2569" width="13.00390625" style="330" customWidth="1"/>
    <col min="2570" max="2570" width="0.9921875" style="330" customWidth="1"/>
    <col min="2571" max="2815" width="9.140625" style="330" customWidth="1"/>
    <col min="2816" max="2816" width="2.140625" style="330" customWidth="1"/>
    <col min="2817" max="2817" width="8.7109375" style="330" customWidth="1"/>
    <col min="2818" max="2820" width="10.8515625" style="330" customWidth="1"/>
    <col min="2821" max="2821" width="43.7109375" style="330" customWidth="1"/>
    <col min="2822" max="2823" width="22.8515625" style="330" customWidth="1"/>
    <col min="2824" max="2824" width="9.8515625" style="330" customWidth="1"/>
    <col min="2825" max="2825" width="13.00390625" style="330" customWidth="1"/>
    <col min="2826" max="2826" width="0.9921875" style="330" customWidth="1"/>
    <col min="2827" max="3071" width="9.140625" style="330" customWidth="1"/>
    <col min="3072" max="3072" width="2.140625" style="330" customWidth="1"/>
    <col min="3073" max="3073" width="8.7109375" style="330" customWidth="1"/>
    <col min="3074" max="3076" width="10.8515625" style="330" customWidth="1"/>
    <col min="3077" max="3077" width="43.7109375" style="330" customWidth="1"/>
    <col min="3078" max="3079" width="22.8515625" style="330" customWidth="1"/>
    <col min="3080" max="3080" width="9.8515625" style="330" customWidth="1"/>
    <col min="3081" max="3081" width="13.00390625" style="330" customWidth="1"/>
    <col min="3082" max="3082" width="0.9921875" style="330" customWidth="1"/>
    <col min="3083" max="3327" width="9.140625" style="330" customWidth="1"/>
    <col min="3328" max="3328" width="2.140625" style="330" customWidth="1"/>
    <col min="3329" max="3329" width="8.7109375" style="330" customWidth="1"/>
    <col min="3330" max="3332" width="10.8515625" style="330" customWidth="1"/>
    <col min="3333" max="3333" width="43.7109375" style="330" customWidth="1"/>
    <col min="3334" max="3335" width="22.8515625" style="330" customWidth="1"/>
    <col min="3336" max="3336" width="9.8515625" style="330" customWidth="1"/>
    <col min="3337" max="3337" width="13.00390625" style="330" customWidth="1"/>
    <col min="3338" max="3338" width="0.9921875" style="330" customWidth="1"/>
    <col min="3339" max="3583" width="9.140625" style="330" customWidth="1"/>
    <col min="3584" max="3584" width="2.140625" style="330" customWidth="1"/>
    <col min="3585" max="3585" width="8.7109375" style="330" customWidth="1"/>
    <col min="3586" max="3588" width="10.8515625" style="330" customWidth="1"/>
    <col min="3589" max="3589" width="43.7109375" style="330" customWidth="1"/>
    <col min="3590" max="3591" width="22.8515625" style="330" customWidth="1"/>
    <col min="3592" max="3592" width="9.8515625" style="330" customWidth="1"/>
    <col min="3593" max="3593" width="13.00390625" style="330" customWidth="1"/>
    <col min="3594" max="3594" width="0.9921875" style="330" customWidth="1"/>
    <col min="3595" max="3839" width="9.140625" style="330" customWidth="1"/>
    <col min="3840" max="3840" width="2.140625" style="330" customWidth="1"/>
    <col min="3841" max="3841" width="8.7109375" style="330" customWidth="1"/>
    <col min="3842" max="3844" width="10.8515625" style="330" customWidth="1"/>
    <col min="3845" max="3845" width="43.7109375" style="330" customWidth="1"/>
    <col min="3846" max="3847" width="22.8515625" style="330" customWidth="1"/>
    <col min="3848" max="3848" width="9.8515625" style="330" customWidth="1"/>
    <col min="3849" max="3849" width="13.00390625" style="330" customWidth="1"/>
    <col min="3850" max="3850" width="0.9921875" style="330" customWidth="1"/>
    <col min="3851" max="4095" width="9.140625" style="330" customWidth="1"/>
    <col min="4096" max="4096" width="2.140625" style="330" customWidth="1"/>
    <col min="4097" max="4097" width="8.7109375" style="330" customWidth="1"/>
    <col min="4098" max="4100" width="10.8515625" style="330" customWidth="1"/>
    <col min="4101" max="4101" width="43.7109375" style="330" customWidth="1"/>
    <col min="4102" max="4103" width="22.8515625" style="330" customWidth="1"/>
    <col min="4104" max="4104" width="9.8515625" style="330" customWidth="1"/>
    <col min="4105" max="4105" width="13.00390625" style="330" customWidth="1"/>
    <col min="4106" max="4106" width="0.9921875" style="330" customWidth="1"/>
    <col min="4107" max="4351" width="9.140625" style="330" customWidth="1"/>
    <col min="4352" max="4352" width="2.140625" style="330" customWidth="1"/>
    <col min="4353" max="4353" width="8.7109375" style="330" customWidth="1"/>
    <col min="4354" max="4356" width="10.8515625" style="330" customWidth="1"/>
    <col min="4357" max="4357" width="43.7109375" style="330" customWidth="1"/>
    <col min="4358" max="4359" width="22.8515625" style="330" customWidth="1"/>
    <col min="4360" max="4360" width="9.8515625" style="330" customWidth="1"/>
    <col min="4361" max="4361" width="13.00390625" style="330" customWidth="1"/>
    <col min="4362" max="4362" width="0.9921875" style="330" customWidth="1"/>
    <col min="4363" max="4607" width="9.140625" style="330" customWidth="1"/>
    <col min="4608" max="4608" width="2.140625" style="330" customWidth="1"/>
    <col min="4609" max="4609" width="8.7109375" style="330" customWidth="1"/>
    <col min="4610" max="4612" width="10.8515625" style="330" customWidth="1"/>
    <col min="4613" max="4613" width="43.7109375" style="330" customWidth="1"/>
    <col min="4614" max="4615" width="22.8515625" style="330" customWidth="1"/>
    <col min="4616" max="4616" width="9.8515625" style="330" customWidth="1"/>
    <col min="4617" max="4617" width="13.00390625" style="330" customWidth="1"/>
    <col min="4618" max="4618" width="0.9921875" style="330" customWidth="1"/>
    <col min="4619" max="4863" width="9.140625" style="330" customWidth="1"/>
    <col min="4864" max="4864" width="2.140625" style="330" customWidth="1"/>
    <col min="4865" max="4865" width="8.7109375" style="330" customWidth="1"/>
    <col min="4866" max="4868" width="10.8515625" style="330" customWidth="1"/>
    <col min="4869" max="4869" width="43.7109375" style="330" customWidth="1"/>
    <col min="4870" max="4871" width="22.8515625" style="330" customWidth="1"/>
    <col min="4872" max="4872" width="9.8515625" style="330" customWidth="1"/>
    <col min="4873" max="4873" width="13.00390625" style="330" customWidth="1"/>
    <col min="4874" max="4874" width="0.9921875" style="330" customWidth="1"/>
    <col min="4875" max="5119" width="9.140625" style="330" customWidth="1"/>
    <col min="5120" max="5120" width="2.140625" style="330" customWidth="1"/>
    <col min="5121" max="5121" width="8.7109375" style="330" customWidth="1"/>
    <col min="5122" max="5124" width="10.8515625" style="330" customWidth="1"/>
    <col min="5125" max="5125" width="43.7109375" style="330" customWidth="1"/>
    <col min="5126" max="5127" width="22.8515625" style="330" customWidth="1"/>
    <col min="5128" max="5128" width="9.8515625" style="330" customWidth="1"/>
    <col min="5129" max="5129" width="13.00390625" style="330" customWidth="1"/>
    <col min="5130" max="5130" width="0.9921875" style="330" customWidth="1"/>
    <col min="5131" max="5375" width="9.140625" style="330" customWidth="1"/>
    <col min="5376" max="5376" width="2.140625" style="330" customWidth="1"/>
    <col min="5377" max="5377" width="8.7109375" style="330" customWidth="1"/>
    <col min="5378" max="5380" width="10.8515625" style="330" customWidth="1"/>
    <col min="5381" max="5381" width="43.7109375" style="330" customWidth="1"/>
    <col min="5382" max="5383" width="22.8515625" style="330" customWidth="1"/>
    <col min="5384" max="5384" width="9.8515625" style="330" customWidth="1"/>
    <col min="5385" max="5385" width="13.00390625" style="330" customWidth="1"/>
    <col min="5386" max="5386" width="0.9921875" style="330" customWidth="1"/>
    <col min="5387" max="5631" width="9.140625" style="330" customWidth="1"/>
    <col min="5632" max="5632" width="2.140625" style="330" customWidth="1"/>
    <col min="5633" max="5633" width="8.7109375" style="330" customWidth="1"/>
    <col min="5634" max="5636" width="10.8515625" style="330" customWidth="1"/>
    <col min="5637" max="5637" width="43.7109375" style="330" customWidth="1"/>
    <col min="5638" max="5639" width="22.8515625" style="330" customWidth="1"/>
    <col min="5640" max="5640" width="9.8515625" style="330" customWidth="1"/>
    <col min="5641" max="5641" width="13.00390625" style="330" customWidth="1"/>
    <col min="5642" max="5642" width="0.9921875" style="330" customWidth="1"/>
    <col min="5643" max="5887" width="9.140625" style="330" customWidth="1"/>
    <col min="5888" max="5888" width="2.140625" style="330" customWidth="1"/>
    <col min="5889" max="5889" width="8.7109375" style="330" customWidth="1"/>
    <col min="5890" max="5892" width="10.8515625" style="330" customWidth="1"/>
    <col min="5893" max="5893" width="43.7109375" style="330" customWidth="1"/>
    <col min="5894" max="5895" width="22.8515625" style="330" customWidth="1"/>
    <col min="5896" max="5896" width="9.8515625" style="330" customWidth="1"/>
    <col min="5897" max="5897" width="13.00390625" style="330" customWidth="1"/>
    <col min="5898" max="5898" width="0.9921875" style="330" customWidth="1"/>
    <col min="5899" max="6143" width="9.140625" style="330" customWidth="1"/>
    <col min="6144" max="6144" width="2.140625" style="330" customWidth="1"/>
    <col min="6145" max="6145" width="8.7109375" style="330" customWidth="1"/>
    <col min="6146" max="6148" width="10.8515625" style="330" customWidth="1"/>
    <col min="6149" max="6149" width="43.7109375" style="330" customWidth="1"/>
    <col min="6150" max="6151" width="22.8515625" style="330" customWidth="1"/>
    <col min="6152" max="6152" width="9.8515625" style="330" customWidth="1"/>
    <col min="6153" max="6153" width="13.00390625" style="330" customWidth="1"/>
    <col min="6154" max="6154" width="0.9921875" style="330" customWidth="1"/>
    <col min="6155" max="6399" width="9.140625" style="330" customWidth="1"/>
    <col min="6400" max="6400" width="2.140625" style="330" customWidth="1"/>
    <col min="6401" max="6401" width="8.7109375" style="330" customWidth="1"/>
    <col min="6402" max="6404" width="10.8515625" style="330" customWidth="1"/>
    <col min="6405" max="6405" width="43.7109375" style="330" customWidth="1"/>
    <col min="6406" max="6407" width="22.8515625" style="330" customWidth="1"/>
    <col min="6408" max="6408" width="9.8515625" style="330" customWidth="1"/>
    <col min="6409" max="6409" width="13.00390625" style="330" customWidth="1"/>
    <col min="6410" max="6410" width="0.9921875" style="330" customWidth="1"/>
    <col min="6411" max="6655" width="9.140625" style="330" customWidth="1"/>
    <col min="6656" max="6656" width="2.140625" style="330" customWidth="1"/>
    <col min="6657" max="6657" width="8.7109375" style="330" customWidth="1"/>
    <col min="6658" max="6660" width="10.8515625" style="330" customWidth="1"/>
    <col min="6661" max="6661" width="43.7109375" style="330" customWidth="1"/>
    <col min="6662" max="6663" width="22.8515625" style="330" customWidth="1"/>
    <col min="6664" max="6664" width="9.8515625" style="330" customWidth="1"/>
    <col min="6665" max="6665" width="13.00390625" style="330" customWidth="1"/>
    <col min="6666" max="6666" width="0.9921875" style="330" customWidth="1"/>
    <col min="6667" max="6911" width="9.140625" style="330" customWidth="1"/>
    <col min="6912" max="6912" width="2.140625" style="330" customWidth="1"/>
    <col min="6913" max="6913" width="8.7109375" style="330" customWidth="1"/>
    <col min="6914" max="6916" width="10.8515625" style="330" customWidth="1"/>
    <col min="6917" max="6917" width="43.7109375" style="330" customWidth="1"/>
    <col min="6918" max="6919" width="22.8515625" style="330" customWidth="1"/>
    <col min="6920" max="6920" width="9.8515625" style="330" customWidth="1"/>
    <col min="6921" max="6921" width="13.00390625" style="330" customWidth="1"/>
    <col min="6922" max="6922" width="0.9921875" style="330" customWidth="1"/>
    <col min="6923" max="7167" width="9.140625" style="330" customWidth="1"/>
    <col min="7168" max="7168" width="2.140625" style="330" customWidth="1"/>
    <col min="7169" max="7169" width="8.7109375" style="330" customWidth="1"/>
    <col min="7170" max="7172" width="10.8515625" style="330" customWidth="1"/>
    <col min="7173" max="7173" width="43.7109375" style="330" customWidth="1"/>
    <col min="7174" max="7175" width="22.8515625" style="330" customWidth="1"/>
    <col min="7176" max="7176" width="9.8515625" style="330" customWidth="1"/>
    <col min="7177" max="7177" width="13.00390625" style="330" customWidth="1"/>
    <col min="7178" max="7178" width="0.9921875" style="330" customWidth="1"/>
    <col min="7179" max="7423" width="9.140625" style="330" customWidth="1"/>
    <col min="7424" max="7424" width="2.140625" style="330" customWidth="1"/>
    <col min="7425" max="7425" width="8.7109375" style="330" customWidth="1"/>
    <col min="7426" max="7428" width="10.8515625" style="330" customWidth="1"/>
    <col min="7429" max="7429" width="43.7109375" style="330" customWidth="1"/>
    <col min="7430" max="7431" width="22.8515625" style="330" customWidth="1"/>
    <col min="7432" max="7432" width="9.8515625" style="330" customWidth="1"/>
    <col min="7433" max="7433" width="13.00390625" style="330" customWidth="1"/>
    <col min="7434" max="7434" width="0.9921875" style="330" customWidth="1"/>
    <col min="7435" max="7679" width="9.140625" style="330" customWidth="1"/>
    <col min="7680" max="7680" width="2.140625" style="330" customWidth="1"/>
    <col min="7681" max="7681" width="8.7109375" style="330" customWidth="1"/>
    <col min="7682" max="7684" width="10.8515625" style="330" customWidth="1"/>
    <col min="7685" max="7685" width="43.7109375" style="330" customWidth="1"/>
    <col min="7686" max="7687" width="22.8515625" style="330" customWidth="1"/>
    <col min="7688" max="7688" width="9.8515625" style="330" customWidth="1"/>
    <col min="7689" max="7689" width="13.00390625" style="330" customWidth="1"/>
    <col min="7690" max="7690" width="0.9921875" style="330" customWidth="1"/>
    <col min="7691" max="7935" width="9.140625" style="330" customWidth="1"/>
    <col min="7936" max="7936" width="2.140625" style="330" customWidth="1"/>
    <col min="7937" max="7937" width="8.7109375" style="330" customWidth="1"/>
    <col min="7938" max="7940" width="10.8515625" style="330" customWidth="1"/>
    <col min="7941" max="7941" width="43.7109375" style="330" customWidth="1"/>
    <col min="7942" max="7943" width="22.8515625" style="330" customWidth="1"/>
    <col min="7944" max="7944" width="9.8515625" style="330" customWidth="1"/>
    <col min="7945" max="7945" width="13.00390625" style="330" customWidth="1"/>
    <col min="7946" max="7946" width="0.9921875" style="330" customWidth="1"/>
    <col min="7947" max="8191" width="9.140625" style="330" customWidth="1"/>
    <col min="8192" max="8192" width="2.140625" style="330" customWidth="1"/>
    <col min="8193" max="8193" width="8.7109375" style="330" customWidth="1"/>
    <col min="8194" max="8196" width="10.8515625" style="330" customWidth="1"/>
    <col min="8197" max="8197" width="43.7109375" style="330" customWidth="1"/>
    <col min="8198" max="8199" width="22.8515625" style="330" customWidth="1"/>
    <col min="8200" max="8200" width="9.8515625" style="330" customWidth="1"/>
    <col min="8201" max="8201" width="13.00390625" style="330" customWidth="1"/>
    <col min="8202" max="8202" width="0.9921875" style="330" customWidth="1"/>
    <col min="8203" max="8447" width="9.140625" style="330" customWidth="1"/>
    <col min="8448" max="8448" width="2.140625" style="330" customWidth="1"/>
    <col min="8449" max="8449" width="8.7109375" style="330" customWidth="1"/>
    <col min="8450" max="8452" width="10.8515625" style="330" customWidth="1"/>
    <col min="8453" max="8453" width="43.7109375" style="330" customWidth="1"/>
    <col min="8454" max="8455" width="22.8515625" style="330" customWidth="1"/>
    <col min="8456" max="8456" width="9.8515625" style="330" customWidth="1"/>
    <col min="8457" max="8457" width="13.00390625" style="330" customWidth="1"/>
    <col min="8458" max="8458" width="0.9921875" style="330" customWidth="1"/>
    <col min="8459" max="8703" width="9.140625" style="330" customWidth="1"/>
    <col min="8704" max="8704" width="2.140625" style="330" customWidth="1"/>
    <col min="8705" max="8705" width="8.7109375" style="330" customWidth="1"/>
    <col min="8706" max="8708" width="10.8515625" style="330" customWidth="1"/>
    <col min="8709" max="8709" width="43.7109375" style="330" customWidth="1"/>
    <col min="8710" max="8711" width="22.8515625" style="330" customWidth="1"/>
    <col min="8712" max="8712" width="9.8515625" style="330" customWidth="1"/>
    <col min="8713" max="8713" width="13.00390625" style="330" customWidth="1"/>
    <col min="8714" max="8714" width="0.9921875" style="330" customWidth="1"/>
    <col min="8715" max="8959" width="9.140625" style="330" customWidth="1"/>
    <col min="8960" max="8960" width="2.140625" style="330" customWidth="1"/>
    <col min="8961" max="8961" width="8.7109375" style="330" customWidth="1"/>
    <col min="8962" max="8964" width="10.8515625" style="330" customWidth="1"/>
    <col min="8965" max="8965" width="43.7109375" style="330" customWidth="1"/>
    <col min="8966" max="8967" width="22.8515625" style="330" customWidth="1"/>
    <col min="8968" max="8968" width="9.8515625" style="330" customWidth="1"/>
    <col min="8969" max="8969" width="13.00390625" style="330" customWidth="1"/>
    <col min="8970" max="8970" width="0.9921875" style="330" customWidth="1"/>
    <col min="8971" max="9215" width="9.140625" style="330" customWidth="1"/>
    <col min="9216" max="9216" width="2.140625" style="330" customWidth="1"/>
    <col min="9217" max="9217" width="8.7109375" style="330" customWidth="1"/>
    <col min="9218" max="9220" width="10.8515625" style="330" customWidth="1"/>
    <col min="9221" max="9221" width="43.7109375" style="330" customWidth="1"/>
    <col min="9222" max="9223" width="22.8515625" style="330" customWidth="1"/>
    <col min="9224" max="9224" width="9.8515625" style="330" customWidth="1"/>
    <col min="9225" max="9225" width="13.00390625" style="330" customWidth="1"/>
    <col min="9226" max="9226" width="0.9921875" style="330" customWidth="1"/>
    <col min="9227" max="9471" width="9.140625" style="330" customWidth="1"/>
    <col min="9472" max="9472" width="2.140625" style="330" customWidth="1"/>
    <col min="9473" max="9473" width="8.7109375" style="330" customWidth="1"/>
    <col min="9474" max="9476" width="10.8515625" style="330" customWidth="1"/>
    <col min="9477" max="9477" width="43.7109375" style="330" customWidth="1"/>
    <col min="9478" max="9479" width="22.8515625" style="330" customWidth="1"/>
    <col min="9480" max="9480" width="9.8515625" style="330" customWidth="1"/>
    <col min="9481" max="9481" width="13.00390625" style="330" customWidth="1"/>
    <col min="9482" max="9482" width="0.9921875" style="330" customWidth="1"/>
    <col min="9483" max="9727" width="9.140625" style="330" customWidth="1"/>
    <col min="9728" max="9728" width="2.140625" style="330" customWidth="1"/>
    <col min="9729" max="9729" width="8.7109375" style="330" customWidth="1"/>
    <col min="9730" max="9732" width="10.8515625" style="330" customWidth="1"/>
    <col min="9733" max="9733" width="43.7109375" style="330" customWidth="1"/>
    <col min="9734" max="9735" width="22.8515625" style="330" customWidth="1"/>
    <col min="9736" max="9736" width="9.8515625" style="330" customWidth="1"/>
    <col min="9737" max="9737" width="13.00390625" style="330" customWidth="1"/>
    <col min="9738" max="9738" width="0.9921875" style="330" customWidth="1"/>
    <col min="9739" max="9983" width="9.140625" style="330" customWidth="1"/>
    <col min="9984" max="9984" width="2.140625" style="330" customWidth="1"/>
    <col min="9985" max="9985" width="8.7109375" style="330" customWidth="1"/>
    <col min="9986" max="9988" width="10.8515625" style="330" customWidth="1"/>
    <col min="9989" max="9989" width="43.7109375" style="330" customWidth="1"/>
    <col min="9990" max="9991" width="22.8515625" style="330" customWidth="1"/>
    <col min="9992" max="9992" width="9.8515625" style="330" customWidth="1"/>
    <col min="9993" max="9993" width="13.00390625" style="330" customWidth="1"/>
    <col min="9994" max="9994" width="0.9921875" style="330" customWidth="1"/>
    <col min="9995" max="10239" width="9.140625" style="330" customWidth="1"/>
    <col min="10240" max="10240" width="2.140625" style="330" customWidth="1"/>
    <col min="10241" max="10241" width="8.7109375" style="330" customWidth="1"/>
    <col min="10242" max="10244" width="10.8515625" style="330" customWidth="1"/>
    <col min="10245" max="10245" width="43.7109375" style="330" customWidth="1"/>
    <col min="10246" max="10247" width="22.8515625" style="330" customWidth="1"/>
    <col min="10248" max="10248" width="9.8515625" style="330" customWidth="1"/>
    <col min="10249" max="10249" width="13.00390625" style="330" customWidth="1"/>
    <col min="10250" max="10250" width="0.9921875" style="330" customWidth="1"/>
    <col min="10251" max="10495" width="9.140625" style="330" customWidth="1"/>
    <col min="10496" max="10496" width="2.140625" style="330" customWidth="1"/>
    <col min="10497" max="10497" width="8.7109375" style="330" customWidth="1"/>
    <col min="10498" max="10500" width="10.8515625" style="330" customWidth="1"/>
    <col min="10501" max="10501" width="43.7109375" style="330" customWidth="1"/>
    <col min="10502" max="10503" width="22.8515625" style="330" customWidth="1"/>
    <col min="10504" max="10504" width="9.8515625" style="330" customWidth="1"/>
    <col min="10505" max="10505" width="13.00390625" style="330" customWidth="1"/>
    <col min="10506" max="10506" width="0.9921875" style="330" customWidth="1"/>
    <col min="10507" max="10751" width="9.140625" style="330" customWidth="1"/>
    <col min="10752" max="10752" width="2.140625" style="330" customWidth="1"/>
    <col min="10753" max="10753" width="8.7109375" style="330" customWidth="1"/>
    <col min="10754" max="10756" width="10.8515625" style="330" customWidth="1"/>
    <col min="10757" max="10757" width="43.7109375" style="330" customWidth="1"/>
    <col min="10758" max="10759" width="22.8515625" style="330" customWidth="1"/>
    <col min="10760" max="10760" width="9.8515625" style="330" customWidth="1"/>
    <col min="10761" max="10761" width="13.00390625" style="330" customWidth="1"/>
    <col min="10762" max="10762" width="0.9921875" style="330" customWidth="1"/>
    <col min="10763" max="11007" width="9.140625" style="330" customWidth="1"/>
    <col min="11008" max="11008" width="2.140625" style="330" customWidth="1"/>
    <col min="11009" max="11009" width="8.7109375" style="330" customWidth="1"/>
    <col min="11010" max="11012" width="10.8515625" style="330" customWidth="1"/>
    <col min="11013" max="11013" width="43.7109375" style="330" customWidth="1"/>
    <col min="11014" max="11015" width="22.8515625" style="330" customWidth="1"/>
    <col min="11016" max="11016" width="9.8515625" style="330" customWidth="1"/>
    <col min="11017" max="11017" width="13.00390625" style="330" customWidth="1"/>
    <col min="11018" max="11018" width="0.9921875" style="330" customWidth="1"/>
    <col min="11019" max="11263" width="9.140625" style="330" customWidth="1"/>
    <col min="11264" max="11264" width="2.140625" style="330" customWidth="1"/>
    <col min="11265" max="11265" width="8.7109375" style="330" customWidth="1"/>
    <col min="11266" max="11268" width="10.8515625" style="330" customWidth="1"/>
    <col min="11269" max="11269" width="43.7109375" style="330" customWidth="1"/>
    <col min="11270" max="11271" width="22.8515625" style="330" customWidth="1"/>
    <col min="11272" max="11272" width="9.8515625" style="330" customWidth="1"/>
    <col min="11273" max="11273" width="13.00390625" style="330" customWidth="1"/>
    <col min="11274" max="11274" width="0.9921875" style="330" customWidth="1"/>
    <col min="11275" max="11519" width="9.140625" style="330" customWidth="1"/>
    <col min="11520" max="11520" width="2.140625" style="330" customWidth="1"/>
    <col min="11521" max="11521" width="8.7109375" style="330" customWidth="1"/>
    <col min="11522" max="11524" width="10.8515625" style="330" customWidth="1"/>
    <col min="11525" max="11525" width="43.7109375" style="330" customWidth="1"/>
    <col min="11526" max="11527" width="22.8515625" style="330" customWidth="1"/>
    <col min="11528" max="11528" width="9.8515625" style="330" customWidth="1"/>
    <col min="11529" max="11529" width="13.00390625" style="330" customWidth="1"/>
    <col min="11530" max="11530" width="0.9921875" style="330" customWidth="1"/>
    <col min="11531" max="11775" width="9.140625" style="330" customWidth="1"/>
    <col min="11776" max="11776" width="2.140625" style="330" customWidth="1"/>
    <col min="11777" max="11777" width="8.7109375" style="330" customWidth="1"/>
    <col min="11778" max="11780" width="10.8515625" style="330" customWidth="1"/>
    <col min="11781" max="11781" width="43.7109375" style="330" customWidth="1"/>
    <col min="11782" max="11783" width="22.8515625" style="330" customWidth="1"/>
    <col min="11784" max="11784" width="9.8515625" style="330" customWidth="1"/>
    <col min="11785" max="11785" width="13.00390625" style="330" customWidth="1"/>
    <col min="11786" max="11786" width="0.9921875" style="330" customWidth="1"/>
    <col min="11787" max="12031" width="9.140625" style="330" customWidth="1"/>
    <col min="12032" max="12032" width="2.140625" style="330" customWidth="1"/>
    <col min="12033" max="12033" width="8.7109375" style="330" customWidth="1"/>
    <col min="12034" max="12036" width="10.8515625" style="330" customWidth="1"/>
    <col min="12037" max="12037" width="43.7109375" style="330" customWidth="1"/>
    <col min="12038" max="12039" width="22.8515625" style="330" customWidth="1"/>
    <col min="12040" max="12040" width="9.8515625" style="330" customWidth="1"/>
    <col min="12041" max="12041" width="13.00390625" style="330" customWidth="1"/>
    <col min="12042" max="12042" width="0.9921875" style="330" customWidth="1"/>
    <col min="12043" max="12287" width="9.140625" style="330" customWidth="1"/>
    <col min="12288" max="12288" width="2.140625" style="330" customWidth="1"/>
    <col min="12289" max="12289" width="8.7109375" style="330" customWidth="1"/>
    <col min="12290" max="12292" width="10.8515625" style="330" customWidth="1"/>
    <col min="12293" max="12293" width="43.7109375" style="330" customWidth="1"/>
    <col min="12294" max="12295" width="22.8515625" style="330" customWidth="1"/>
    <col min="12296" max="12296" width="9.8515625" style="330" customWidth="1"/>
    <col min="12297" max="12297" width="13.00390625" style="330" customWidth="1"/>
    <col min="12298" max="12298" width="0.9921875" style="330" customWidth="1"/>
    <col min="12299" max="12543" width="9.140625" style="330" customWidth="1"/>
    <col min="12544" max="12544" width="2.140625" style="330" customWidth="1"/>
    <col min="12545" max="12545" width="8.7109375" style="330" customWidth="1"/>
    <col min="12546" max="12548" width="10.8515625" style="330" customWidth="1"/>
    <col min="12549" max="12549" width="43.7109375" style="330" customWidth="1"/>
    <col min="12550" max="12551" width="22.8515625" style="330" customWidth="1"/>
    <col min="12552" max="12552" width="9.8515625" style="330" customWidth="1"/>
    <col min="12553" max="12553" width="13.00390625" style="330" customWidth="1"/>
    <col min="12554" max="12554" width="0.9921875" style="330" customWidth="1"/>
    <col min="12555" max="12799" width="9.140625" style="330" customWidth="1"/>
    <col min="12800" max="12800" width="2.140625" style="330" customWidth="1"/>
    <col min="12801" max="12801" width="8.7109375" style="330" customWidth="1"/>
    <col min="12802" max="12804" width="10.8515625" style="330" customWidth="1"/>
    <col min="12805" max="12805" width="43.7109375" style="330" customWidth="1"/>
    <col min="12806" max="12807" width="22.8515625" style="330" customWidth="1"/>
    <col min="12808" max="12808" width="9.8515625" style="330" customWidth="1"/>
    <col min="12809" max="12809" width="13.00390625" style="330" customWidth="1"/>
    <col min="12810" max="12810" width="0.9921875" style="330" customWidth="1"/>
    <col min="12811" max="13055" width="9.140625" style="330" customWidth="1"/>
    <col min="13056" max="13056" width="2.140625" style="330" customWidth="1"/>
    <col min="13057" max="13057" width="8.7109375" style="330" customWidth="1"/>
    <col min="13058" max="13060" width="10.8515625" style="330" customWidth="1"/>
    <col min="13061" max="13061" width="43.7109375" style="330" customWidth="1"/>
    <col min="13062" max="13063" width="22.8515625" style="330" customWidth="1"/>
    <col min="13064" max="13064" width="9.8515625" style="330" customWidth="1"/>
    <col min="13065" max="13065" width="13.00390625" style="330" customWidth="1"/>
    <col min="13066" max="13066" width="0.9921875" style="330" customWidth="1"/>
    <col min="13067" max="13311" width="9.140625" style="330" customWidth="1"/>
    <col min="13312" max="13312" width="2.140625" style="330" customWidth="1"/>
    <col min="13313" max="13313" width="8.7109375" style="330" customWidth="1"/>
    <col min="13314" max="13316" width="10.8515625" style="330" customWidth="1"/>
    <col min="13317" max="13317" width="43.7109375" style="330" customWidth="1"/>
    <col min="13318" max="13319" width="22.8515625" style="330" customWidth="1"/>
    <col min="13320" max="13320" width="9.8515625" style="330" customWidth="1"/>
    <col min="13321" max="13321" width="13.00390625" style="330" customWidth="1"/>
    <col min="13322" max="13322" width="0.9921875" style="330" customWidth="1"/>
    <col min="13323" max="13567" width="9.140625" style="330" customWidth="1"/>
    <col min="13568" max="13568" width="2.140625" style="330" customWidth="1"/>
    <col min="13569" max="13569" width="8.7109375" style="330" customWidth="1"/>
    <col min="13570" max="13572" width="10.8515625" style="330" customWidth="1"/>
    <col min="13573" max="13573" width="43.7109375" style="330" customWidth="1"/>
    <col min="13574" max="13575" width="22.8515625" style="330" customWidth="1"/>
    <col min="13576" max="13576" width="9.8515625" style="330" customWidth="1"/>
    <col min="13577" max="13577" width="13.00390625" style="330" customWidth="1"/>
    <col min="13578" max="13578" width="0.9921875" style="330" customWidth="1"/>
    <col min="13579" max="13823" width="9.140625" style="330" customWidth="1"/>
    <col min="13824" max="13824" width="2.140625" style="330" customWidth="1"/>
    <col min="13825" max="13825" width="8.7109375" style="330" customWidth="1"/>
    <col min="13826" max="13828" width="10.8515625" style="330" customWidth="1"/>
    <col min="13829" max="13829" width="43.7109375" style="330" customWidth="1"/>
    <col min="13830" max="13831" width="22.8515625" style="330" customWidth="1"/>
    <col min="13832" max="13832" width="9.8515625" style="330" customWidth="1"/>
    <col min="13833" max="13833" width="13.00390625" style="330" customWidth="1"/>
    <col min="13834" max="13834" width="0.9921875" style="330" customWidth="1"/>
    <col min="13835" max="14079" width="9.140625" style="330" customWidth="1"/>
    <col min="14080" max="14080" width="2.140625" style="330" customWidth="1"/>
    <col min="14081" max="14081" width="8.7109375" style="330" customWidth="1"/>
    <col min="14082" max="14084" width="10.8515625" style="330" customWidth="1"/>
    <col min="14085" max="14085" width="43.7109375" style="330" customWidth="1"/>
    <col min="14086" max="14087" width="22.8515625" style="330" customWidth="1"/>
    <col min="14088" max="14088" width="9.8515625" style="330" customWidth="1"/>
    <col min="14089" max="14089" width="13.00390625" style="330" customWidth="1"/>
    <col min="14090" max="14090" width="0.9921875" style="330" customWidth="1"/>
    <col min="14091" max="14335" width="9.140625" style="330" customWidth="1"/>
    <col min="14336" max="14336" width="2.140625" style="330" customWidth="1"/>
    <col min="14337" max="14337" width="8.7109375" style="330" customWidth="1"/>
    <col min="14338" max="14340" width="10.8515625" style="330" customWidth="1"/>
    <col min="14341" max="14341" width="43.7109375" style="330" customWidth="1"/>
    <col min="14342" max="14343" width="22.8515625" style="330" customWidth="1"/>
    <col min="14344" max="14344" width="9.8515625" style="330" customWidth="1"/>
    <col min="14345" max="14345" width="13.00390625" style="330" customWidth="1"/>
    <col min="14346" max="14346" width="0.9921875" style="330" customWidth="1"/>
    <col min="14347" max="14591" width="9.140625" style="330" customWidth="1"/>
    <col min="14592" max="14592" width="2.140625" style="330" customWidth="1"/>
    <col min="14593" max="14593" width="8.7109375" style="330" customWidth="1"/>
    <col min="14594" max="14596" width="10.8515625" style="330" customWidth="1"/>
    <col min="14597" max="14597" width="43.7109375" style="330" customWidth="1"/>
    <col min="14598" max="14599" width="22.8515625" style="330" customWidth="1"/>
    <col min="14600" max="14600" width="9.8515625" style="330" customWidth="1"/>
    <col min="14601" max="14601" width="13.00390625" style="330" customWidth="1"/>
    <col min="14602" max="14602" width="0.9921875" style="330" customWidth="1"/>
    <col min="14603" max="14847" width="9.140625" style="330" customWidth="1"/>
    <col min="14848" max="14848" width="2.140625" style="330" customWidth="1"/>
    <col min="14849" max="14849" width="8.7109375" style="330" customWidth="1"/>
    <col min="14850" max="14852" width="10.8515625" style="330" customWidth="1"/>
    <col min="14853" max="14853" width="43.7109375" style="330" customWidth="1"/>
    <col min="14854" max="14855" width="22.8515625" style="330" customWidth="1"/>
    <col min="14856" max="14856" width="9.8515625" style="330" customWidth="1"/>
    <col min="14857" max="14857" width="13.00390625" style="330" customWidth="1"/>
    <col min="14858" max="14858" width="0.9921875" style="330" customWidth="1"/>
    <col min="14859" max="15103" width="9.140625" style="330" customWidth="1"/>
    <col min="15104" max="15104" width="2.140625" style="330" customWidth="1"/>
    <col min="15105" max="15105" width="8.7109375" style="330" customWidth="1"/>
    <col min="15106" max="15108" width="10.8515625" style="330" customWidth="1"/>
    <col min="15109" max="15109" width="43.7109375" style="330" customWidth="1"/>
    <col min="15110" max="15111" width="22.8515625" style="330" customWidth="1"/>
    <col min="15112" max="15112" width="9.8515625" style="330" customWidth="1"/>
    <col min="15113" max="15113" width="13.00390625" style="330" customWidth="1"/>
    <col min="15114" max="15114" width="0.9921875" style="330" customWidth="1"/>
    <col min="15115" max="15359" width="9.140625" style="330" customWidth="1"/>
    <col min="15360" max="15360" width="2.140625" style="330" customWidth="1"/>
    <col min="15361" max="15361" width="8.7109375" style="330" customWidth="1"/>
    <col min="15362" max="15364" width="10.8515625" style="330" customWidth="1"/>
    <col min="15365" max="15365" width="43.7109375" style="330" customWidth="1"/>
    <col min="15366" max="15367" width="22.8515625" style="330" customWidth="1"/>
    <col min="15368" max="15368" width="9.8515625" style="330" customWidth="1"/>
    <col min="15369" max="15369" width="13.00390625" style="330" customWidth="1"/>
    <col min="15370" max="15370" width="0.9921875" style="330" customWidth="1"/>
    <col min="15371" max="15615" width="9.140625" style="330" customWidth="1"/>
    <col min="15616" max="15616" width="2.140625" style="330" customWidth="1"/>
    <col min="15617" max="15617" width="8.7109375" style="330" customWidth="1"/>
    <col min="15618" max="15620" width="10.8515625" style="330" customWidth="1"/>
    <col min="15621" max="15621" width="43.7109375" style="330" customWidth="1"/>
    <col min="15622" max="15623" width="22.8515625" style="330" customWidth="1"/>
    <col min="15624" max="15624" width="9.8515625" style="330" customWidth="1"/>
    <col min="15625" max="15625" width="13.00390625" style="330" customWidth="1"/>
    <col min="15626" max="15626" width="0.9921875" style="330" customWidth="1"/>
    <col min="15627" max="15871" width="9.140625" style="330" customWidth="1"/>
    <col min="15872" max="15872" width="2.140625" style="330" customWidth="1"/>
    <col min="15873" max="15873" width="8.7109375" style="330" customWidth="1"/>
    <col min="15874" max="15876" width="10.8515625" style="330" customWidth="1"/>
    <col min="15877" max="15877" width="43.7109375" style="330" customWidth="1"/>
    <col min="15878" max="15879" width="22.8515625" style="330" customWidth="1"/>
    <col min="15880" max="15880" width="9.8515625" style="330" customWidth="1"/>
    <col min="15881" max="15881" width="13.00390625" style="330" customWidth="1"/>
    <col min="15882" max="15882" width="0.9921875" style="330" customWidth="1"/>
    <col min="15883" max="16127" width="9.140625" style="330" customWidth="1"/>
    <col min="16128" max="16128" width="2.140625" style="330" customWidth="1"/>
    <col min="16129" max="16129" width="8.7109375" style="330" customWidth="1"/>
    <col min="16130" max="16132" width="10.8515625" style="330" customWidth="1"/>
    <col min="16133" max="16133" width="43.7109375" style="330" customWidth="1"/>
    <col min="16134" max="16135" width="22.8515625" style="330" customWidth="1"/>
    <col min="16136" max="16136" width="9.8515625" style="330" customWidth="1"/>
    <col min="16137" max="16137" width="13.00390625" style="330" customWidth="1"/>
    <col min="16138" max="16138" width="0.9921875" style="330" customWidth="1"/>
    <col min="16139" max="16384" width="9.140625" style="330" customWidth="1"/>
  </cols>
  <sheetData>
    <row r="1" spans="1:10" ht="19.5" customHeight="1">
      <c r="A1" s="341" t="s">
        <v>574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25.5" customHeight="1">
      <c r="A2" s="342" t="s">
        <v>289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9" ht="17.1" customHeight="1">
      <c r="A3" s="331" t="s">
        <v>1</v>
      </c>
      <c r="B3" s="331" t="s">
        <v>2</v>
      </c>
      <c r="C3" s="331" t="s">
        <v>3</v>
      </c>
      <c r="D3" s="332" t="s">
        <v>4</v>
      </c>
      <c r="E3" s="332"/>
      <c r="F3" s="331" t="s">
        <v>5</v>
      </c>
      <c r="G3" s="331" t="s">
        <v>6</v>
      </c>
      <c r="H3" s="332" t="s">
        <v>7</v>
      </c>
      <c r="I3" s="332"/>
    </row>
    <row r="4" spans="1:9" ht="17.1" customHeight="1">
      <c r="A4" s="350" t="s">
        <v>14</v>
      </c>
      <c r="B4" s="350"/>
      <c r="C4" s="350"/>
      <c r="D4" s="351" t="s">
        <v>15</v>
      </c>
      <c r="E4" s="351"/>
      <c r="F4" s="352" t="s">
        <v>290</v>
      </c>
      <c r="G4" s="352" t="s">
        <v>138</v>
      </c>
      <c r="H4" s="353" t="s">
        <v>290</v>
      </c>
      <c r="I4" s="353"/>
    </row>
    <row r="5" spans="1:9" ht="17.1" customHeight="1">
      <c r="A5" s="333"/>
      <c r="B5" s="345" t="s">
        <v>16</v>
      </c>
      <c r="C5" s="346"/>
      <c r="D5" s="347" t="s">
        <v>17</v>
      </c>
      <c r="E5" s="347"/>
      <c r="F5" s="348" t="s">
        <v>291</v>
      </c>
      <c r="G5" s="348" t="s">
        <v>138</v>
      </c>
      <c r="H5" s="349" t="s">
        <v>291</v>
      </c>
      <c r="I5" s="349"/>
    </row>
    <row r="6" spans="1:9" ht="17.1" customHeight="1">
      <c r="A6" s="334"/>
      <c r="B6" s="334"/>
      <c r="C6" s="335" t="s">
        <v>34</v>
      </c>
      <c r="D6" s="336" t="s">
        <v>35</v>
      </c>
      <c r="E6" s="336"/>
      <c r="F6" s="337" t="s">
        <v>292</v>
      </c>
      <c r="G6" s="337" t="s">
        <v>138</v>
      </c>
      <c r="H6" s="338" t="s">
        <v>292</v>
      </c>
      <c r="I6" s="338"/>
    </row>
    <row r="7" spans="1:9" ht="17.1" customHeight="1">
      <c r="A7" s="334"/>
      <c r="B7" s="334"/>
      <c r="C7" s="334"/>
      <c r="D7" s="336" t="s">
        <v>293</v>
      </c>
      <c r="E7" s="336"/>
      <c r="F7" s="337" t="s">
        <v>294</v>
      </c>
      <c r="G7" s="337" t="s">
        <v>295</v>
      </c>
      <c r="H7" s="338" t="s">
        <v>296</v>
      </c>
      <c r="I7" s="338"/>
    </row>
    <row r="8" spans="1:9" ht="17.1" customHeight="1">
      <c r="A8" s="334"/>
      <c r="B8" s="334"/>
      <c r="C8" s="334"/>
      <c r="D8" s="336" t="s">
        <v>297</v>
      </c>
      <c r="E8" s="336"/>
      <c r="F8" s="337" t="s">
        <v>298</v>
      </c>
      <c r="G8" s="337" t="s">
        <v>299</v>
      </c>
      <c r="H8" s="338" t="s">
        <v>300</v>
      </c>
      <c r="I8" s="338"/>
    </row>
    <row r="9" spans="1:9" ht="17.1" customHeight="1">
      <c r="A9" s="350" t="s">
        <v>36</v>
      </c>
      <c r="B9" s="350"/>
      <c r="C9" s="350"/>
      <c r="D9" s="351" t="s">
        <v>37</v>
      </c>
      <c r="E9" s="351"/>
      <c r="F9" s="352" t="s">
        <v>301</v>
      </c>
      <c r="G9" s="352" t="s">
        <v>302</v>
      </c>
      <c r="H9" s="353" t="s">
        <v>303</v>
      </c>
      <c r="I9" s="353"/>
    </row>
    <row r="10" spans="1:9" ht="17.1" customHeight="1">
      <c r="A10" s="333"/>
      <c r="B10" s="345" t="s">
        <v>38</v>
      </c>
      <c r="C10" s="346"/>
      <c r="D10" s="347" t="s">
        <v>39</v>
      </c>
      <c r="E10" s="347"/>
      <c r="F10" s="348" t="s">
        <v>301</v>
      </c>
      <c r="G10" s="348" t="s">
        <v>302</v>
      </c>
      <c r="H10" s="349" t="s">
        <v>303</v>
      </c>
      <c r="I10" s="349"/>
    </row>
    <row r="11" spans="1:9" ht="17.1" customHeight="1">
      <c r="A11" s="334"/>
      <c r="B11" s="334"/>
      <c r="C11" s="335" t="s">
        <v>268</v>
      </c>
      <c r="D11" s="336" t="s">
        <v>244</v>
      </c>
      <c r="E11" s="336"/>
      <c r="F11" s="337" t="s">
        <v>304</v>
      </c>
      <c r="G11" s="337" t="s">
        <v>302</v>
      </c>
      <c r="H11" s="338" t="s">
        <v>305</v>
      </c>
      <c r="I11" s="338"/>
    </row>
    <row r="12" spans="1:9" ht="24.75" customHeight="1">
      <c r="A12" s="334"/>
      <c r="B12" s="334"/>
      <c r="C12" s="334"/>
      <c r="D12" s="336" t="s">
        <v>306</v>
      </c>
      <c r="E12" s="336"/>
      <c r="F12" s="337" t="s">
        <v>307</v>
      </c>
      <c r="G12" s="337" t="s">
        <v>302</v>
      </c>
      <c r="H12" s="338" t="s">
        <v>308</v>
      </c>
      <c r="I12" s="338"/>
    </row>
    <row r="13" spans="1:9" ht="17.1" customHeight="1">
      <c r="A13" s="350" t="s">
        <v>40</v>
      </c>
      <c r="B13" s="350"/>
      <c r="C13" s="350"/>
      <c r="D13" s="351" t="s">
        <v>41</v>
      </c>
      <c r="E13" s="351"/>
      <c r="F13" s="352" t="s">
        <v>138</v>
      </c>
      <c r="G13" s="352" t="s">
        <v>157</v>
      </c>
      <c r="H13" s="353" t="s">
        <v>157</v>
      </c>
      <c r="I13" s="353"/>
    </row>
    <row r="14" spans="1:9" ht="17.1" customHeight="1">
      <c r="A14" s="333"/>
      <c r="B14" s="345" t="s">
        <v>42</v>
      </c>
      <c r="C14" s="346"/>
      <c r="D14" s="347" t="s">
        <v>43</v>
      </c>
      <c r="E14" s="347"/>
      <c r="F14" s="348" t="s">
        <v>138</v>
      </c>
      <c r="G14" s="348" t="s">
        <v>157</v>
      </c>
      <c r="H14" s="349" t="s">
        <v>157</v>
      </c>
      <c r="I14" s="349"/>
    </row>
    <row r="15" spans="1:9" ht="17.1" customHeight="1">
      <c r="A15" s="334"/>
      <c r="B15" s="334"/>
      <c r="C15" s="335" t="s">
        <v>268</v>
      </c>
      <c r="D15" s="336" t="s">
        <v>244</v>
      </c>
      <c r="E15" s="336"/>
      <c r="F15" s="337" t="s">
        <v>138</v>
      </c>
      <c r="G15" s="337" t="s">
        <v>157</v>
      </c>
      <c r="H15" s="338" t="s">
        <v>157</v>
      </c>
      <c r="I15" s="338"/>
    </row>
    <row r="16" spans="1:9" ht="17.1" customHeight="1">
      <c r="A16" s="334"/>
      <c r="B16" s="334"/>
      <c r="C16" s="334"/>
      <c r="D16" s="336" t="s">
        <v>571</v>
      </c>
      <c r="E16" s="336"/>
      <c r="F16" s="337" t="s">
        <v>138</v>
      </c>
      <c r="G16" s="337" t="s">
        <v>157</v>
      </c>
      <c r="H16" s="338" t="s">
        <v>157</v>
      </c>
      <c r="I16" s="338"/>
    </row>
    <row r="17" spans="1:9" ht="17.1" customHeight="1">
      <c r="A17" s="350" t="s">
        <v>231</v>
      </c>
      <c r="B17" s="350"/>
      <c r="C17" s="350"/>
      <c r="D17" s="351" t="s">
        <v>232</v>
      </c>
      <c r="E17" s="351"/>
      <c r="F17" s="352" t="s">
        <v>309</v>
      </c>
      <c r="G17" s="352" t="s">
        <v>234</v>
      </c>
      <c r="H17" s="353" t="s">
        <v>310</v>
      </c>
      <c r="I17" s="353"/>
    </row>
    <row r="18" spans="1:9" ht="17.1" customHeight="1">
      <c r="A18" s="333"/>
      <c r="B18" s="345" t="s">
        <v>236</v>
      </c>
      <c r="C18" s="346"/>
      <c r="D18" s="347" t="s">
        <v>90</v>
      </c>
      <c r="E18" s="347"/>
      <c r="F18" s="348" t="s">
        <v>309</v>
      </c>
      <c r="G18" s="348" t="s">
        <v>234</v>
      </c>
      <c r="H18" s="349" t="s">
        <v>310</v>
      </c>
      <c r="I18" s="349"/>
    </row>
    <row r="19" spans="1:9" ht="17.1" customHeight="1">
      <c r="A19" s="334"/>
      <c r="B19" s="334"/>
      <c r="C19" s="335" t="s">
        <v>243</v>
      </c>
      <c r="D19" s="336" t="s">
        <v>244</v>
      </c>
      <c r="E19" s="336"/>
      <c r="F19" s="337" t="s">
        <v>233</v>
      </c>
      <c r="G19" s="337" t="s">
        <v>234</v>
      </c>
      <c r="H19" s="338" t="s">
        <v>235</v>
      </c>
      <c r="I19" s="338"/>
    </row>
    <row r="20" spans="1:9" ht="17.1" customHeight="1">
      <c r="A20" s="334"/>
      <c r="B20" s="334"/>
      <c r="C20" s="334"/>
      <c r="D20" s="336" t="s">
        <v>311</v>
      </c>
      <c r="E20" s="336"/>
      <c r="F20" s="337" t="s">
        <v>233</v>
      </c>
      <c r="G20" s="337" t="s">
        <v>234</v>
      </c>
      <c r="H20" s="338" t="s">
        <v>235</v>
      </c>
      <c r="I20" s="338"/>
    </row>
    <row r="21" spans="1:9" ht="17.1" customHeight="1">
      <c r="A21" s="350" t="s">
        <v>54</v>
      </c>
      <c r="B21" s="350"/>
      <c r="C21" s="350"/>
      <c r="D21" s="351" t="s">
        <v>55</v>
      </c>
      <c r="E21" s="351"/>
      <c r="F21" s="352" t="s">
        <v>420</v>
      </c>
      <c r="G21" s="352" t="s">
        <v>421</v>
      </c>
      <c r="H21" s="353" t="s">
        <v>422</v>
      </c>
      <c r="I21" s="353"/>
    </row>
    <row r="22" spans="1:9" ht="17.1" customHeight="1">
      <c r="A22" s="333"/>
      <c r="B22" s="345" t="s">
        <v>423</v>
      </c>
      <c r="C22" s="346"/>
      <c r="D22" s="347" t="s">
        <v>424</v>
      </c>
      <c r="E22" s="347"/>
      <c r="F22" s="348" t="s">
        <v>138</v>
      </c>
      <c r="G22" s="348" t="s">
        <v>421</v>
      </c>
      <c r="H22" s="349" t="s">
        <v>421</v>
      </c>
      <c r="I22" s="349"/>
    </row>
    <row r="23" spans="1:9" ht="34.5" customHeight="1">
      <c r="A23" s="334"/>
      <c r="B23" s="334"/>
      <c r="C23" s="335" t="s">
        <v>425</v>
      </c>
      <c r="D23" s="336" t="s">
        <v>426</v>
      </c>
      <c r="E23" s="336"/>
      <c r="F23" s="337" t="s">
        <v>138</v>
      </c>
      <c r="G23" s="337" t="s">
        <v>421</v>
      </c>
      <c r="H23" s="338" t="s">
        <v>421</v>
      </c>
      <c r="I23" s="338"/>
    </row>
    <row r="24" spans="1:9" ht="17.1" customHeight="1">
      <c r="A24" s="334"/>
      <c r="B24" s="334"/>
      <c r="C24" s="334"/>
      <c r="D24" s="336" t="s">
        <v>427</v>
      </c>
      <c r="E24" s="336"/>
      <c r="F24" s="337" t="s">
        <v>138</v>
      </c>
      <c r="G24" s="337" t="s">
        <v>421</v>
      </c>
      <c r="H24" s="338" t="s">
        <v>421</v>
      </c>
      <c r="I24" s="338"/>
    </row>
    <row r="25" spans="1:9" ht="17.1" customHeight="1">
      <c r="A25" s="339" t="s">
        <v>312</v>
      </c>
      <c r="B25" s="339"/>
      <c r="C25" s="339"/>
      <c r="D25" s="339"/>
      <c r="E25" s="339"/>
      <c r="F25" s="343" t="s">
        <v>313</v>
      </c>
      <c r="G25" s="343" t="s">
        <v>572</v>
      </c>
      <c r="H25" s="344" t="s">
        <v>573</v>
      </c>
      <c r="I25" s="344"/>
    </row>
    <row r="26" spans="1:10" ht="59.65" customHeight="1">
      <c r="A26" s="329"/>
      <c r="B26" s="329"/>
      <c r="C26" s="329"/>
      <c r="D26" s="329"/>
      <c r="E26" s="329"/>
      <c r="F26" s="329"/>
      <c r="G26" s="329"/>
      <c r="H26" s="329"/>
      <c r="I26" s="329"/>
      <c r="J26" s="329"/>
    </row>
    <row r="27" spans="1:10" ht="11.65" customHeight="1">
      <c r="A27" s="329"/>
      <c r="B27" s="329"/>
      <c r="C27" s="329"/>
      <c r="D27" s="329"/>
      <c r="E27" s="329"/>
      <c r="F27" s="329"/>
      <c r="G27" s="329"/>
      <c r="H27" s="329"/>
      <c r="I27" s="340" t="s">
        <v>314</v>
      </c>
      <c r="J27" s="340"/>
    </row>
  </sheetData>
  <mergeCells count="51">
    <mergeCell ref="A25:E25"/>
    <mergeCell ref="H25:I25"/>
    <mergeCell ref="A26:J26"/>
    <mergeCell ref="A27:H27"/>
    <mergeCell ref="I27:J27"/>
    <mergeCell ref="A2:J2"/>
    <mergeCell ref="D23:E23"/>
    <mergeCell ref="H23:I23"/>
    <mergeCell ref="D24:E24"/>
    <mergeCell ref="H24:I24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 topLeftCell="A1">
      <selection activeCell="A1" sqref="A1:H30"/>
    </sheetView>
  </sheetViews>
  <sheetFormatPr defaultColWidth="9.140625" defaultRowHeight="15"/>
  <cols>
    <col min="1" max="1" width="5.421875" style="1" customWidth="1"/>
    <col min="2" max="2" width="9.140625" style="1" customWidth="1"/>
    <col min="3" max="3" width="9.00390625" style="1" customWidth="1"/>
    <col min="4" max="4" width="54.57421875" style="1" customWidth="1"/>
    <col min="5" max="5" width="17.00390625" style="1" customWidth="1"/>
    <col min="6" max="6" width="17.140625" style="1" customWidth="1"/>
    <col min="7" max="7" width="16.8515625" style="1" customWidth="1"/>
    <col min="8" max="8" width="6.57421875" style="1" hidden="1" customWidth="1"/>
    <col min="9" max="255" width="9.140625" style="1" customWidth="1"/>
    <col min="256" max="256" width="2.140625" style="1" customWidth="1"/>
    <col min="257" max="257" width="8.7109375" style="1" customWidth="1"/>
    <col min="258" max="259" width="10.8515625" style="1" customWidth="1"/>
    <col min="260" max="260" width="54.57421875" style="1" customWidth="1"/>
    <col min="261" max="263" width="21.8515625" style="1" customWidth="1"/>
    <col min="264" max="264" width="6.57421875" style="1" customWidth="1"/>
    <col min="265" max="511" width="9.140625" style="1" customWidth="1"/>
    <col min="512" max="512" width="2.140625" style="1" customWidth="1"/>
    <col min="513" max="513" width="8.7109375" style="1" customWidth="1"/>
    <col min="514" max="515" width="10.8515625" style="1" customWidth="1"/>
    <col min="516" max="516" width="54.57421875" style="1" customWidth="1"/>
    <col min="517" max="519" width="21.8515625" style="1" customWidth="1"/>
    <col min="520" max="520" width="6.57421875" style="1" customWidth="1"/>
    <col min="521" max="767" width="9.140625" style="1" customWidth="1"/>
    <col min="768" max="768" width="2.140625" style="1" customWidth="1"/>
    <col min="769" max="769" width="8.7109375" style="1" customWidth="1"/>
    <col min="770" max="771" width="10.8515625" style="1" customWidth="1"/>
    <col min="772" max="772" width="54.57421875" style="1" customWidth="1"/>
    <col min="773" max="775" width="21.8515625" style="1" customWidth="1"/>
    <col min="776" max="776" width="6.57421875" style="1" customWidth="1"/>
    <col min="777" max="1023" width="9.140625" style="1" customWidth="1"/>
    <col min="1024" max="1024" width="2.140625" style="1" customWidth="1"/>
    <col min="1025" max="1025" width="8.7109375" style="1" customWidth="1"/>
    <col min="1026" max="1027" width="10.8515625" style="1" customWidth="1"/>
    <col min="1028" max="1028" width="54.57421875" style="1" customWidth="1"/>
    <col min="1029" max="1031" width="21.8515625" style="1" customWidth="1"/>
    <col min="1032" max="1032" width="6.57421875" style="1" customWidth="1"/>
    <col min="1033" max="1279" width="9.140625" style="1" customWidth="1"/>
    <col min="1280" max="1280" width="2.140625" style="1" customWidth="1"/>
    <col min="1281" max="1281" width="8.7109375" style="1" customWidth="1"/>
    <col min="1282" max="1283" width="10.8515625" style="1" customWidth="1"/>
    <col min="1284" max="1284" width="54.57421875" style="1" customWidth="1"/>
    <col min="1285" max="1287" width="21.8515625" style="1" customWidth="1"/>
    <col min="1288" max="1288" width="6.57421875" style="1" customWidth="1"/>
    <col min="1289" max="1535" width="9.140625" style="1" customWidth="1"/>
    <col min="1536" max="1536" width="2.140625" style="1" customWidth="1"/>
    <col min="1537" max="1537" width="8.7109375" style="1" customWidth="1"/>
    <col min="1538" max="1539" width="10.8515625" style="1" customWidth="1"/>
    <col min="1540" max="1540" width="54.57421875" style="1" customWidth="1"/>
    <col min="1541" max="1543" width="21.8515625" style="1" customWidth="1"/>
    <col min="1544" max="1544" width="6.57421875" style="1" customWidth="1"/>
    <col min="1545" max="1791" width="9.140625" style="1" customWidth="1"/>
    <col min="1792" max="1792" width="2.140625" style="1" customWidth="1"/>
    <col min="1793" max="1793" width="8.7109375" style="1" customWidth="1"/>
    <col min="1794" max="1795" width="10.8515625" style="1" customWidth="1"/>
    <col min="1796" max="1796" width="54.57421875" style="1" customWidth="1"/>
    <col min="1797" max="1799" width="21.8515625" style="1" customWidth="1"/>
    <col min="1800" max="1800" width="6.57421875" style="1" customWidth="1"/>
    <col min="1801" max="2047" width="9.140625" style="1" customWidth="1"/>
    <col min="2048" max="2048" width="2.140625" style="1" customWidth="1"/>
    <col min="2049" max="2049" width="8.7109375" style="1" customWidth="1"/>
    <col min="2050" max="2051" width="10.8515625" style="1" customWidth="1"/>
    <col min="2052" max="2052" width="54.57421875" style="1" customWidth="1"/>
    <col min="2053" max="2055" width="21.8515625" style="1" customWidth="1"/>
    <col min="2056" max="2056" width="6.57421875" style="1" customWidth="1"/>
    <col min="2057" max="2303" width="9.140625" style="1" customWidth="1"/>
    <col min="2304" max="2304" width="2.140625" style="1" customWidth="1"/>
    <col min="2305" max="2305" width="8.7109375" style="1" customWidth="1"/>
    <col min="2306" max="2307" width="10.8515625" style="1" customWidth="1"/>
    <col min="2308" max="2308" width="54.57421875" style="1" customWidth="1"/>
    <col min="2309" max="2311" width="21.8515625" style="1" customWidth="1"/>
    <col min="2312" max="2312" width="6.57421875" style="1" customWidth="1"/>
    <col min="2313" max="2559" width="9.140625" style="1" customWidth="1"/>
    <col min="2560" max="2560" width="2.140625" style="1" customWidth="1"/>
    <col min="2561" max="2561" width="8.7109375" style="1" customWidth="1"/>
    <col min="2562" max="2563" width="10.8515625" style="1" customWidth="1"/>
    <col min="2564" max="2564" width="54.57421875" style="1" customWidth="1"/>
    <col min="2565" max="2567" width="21.8515625" style="1" customWidth="1"/>
    <col min="2568" max="2568" width="6.57421875" style="1" customWidth="1"/>
    <col min="2569" max="2815" width="9.140625" style="1" customWidth="1"/>
    <col min="2816" max="2816" width="2.140625" style="1" customWidth="1"/>
    <col min="2817" max="2817" width="8.7109375" style="1" customWidth="1"/>
    <col min="2818" max="2819" width="10.8515625" style="1" customWidth="1"/>
    <col min="2820" max="2820" width="54.57421875" style="1" customWidth="1"/>
    <col min="2821" max="2823" width="21.8515625" style="1" customWidth="1"/>
    <col min="2824" max="2824" width="6.57421875" style="1" customWidth="1"/>
    <col min="2825" max="3071" width="9.140625" style="1" customWidth="1"/>
    <col min="3072" max="3072" width="2.140625" style="1" customWidth="1"/>
    <col min="3073" max="3073" width="8.7109375" style="1" customWidth="1"/>
    <col min="3074" max="3075" width="10.8515625" style="1" customWidth="1"/>
    <col min="3076" max="3076" width="54.57421875" style="1" customWidth="1"/>
    <col min="3077" max="3079" width="21.8515625" style="1" customWidth="1"/>
    <col min="3080" max="3080" width="6.57421875" style="1" customWidth="1"/>
    <col min="3081" max="3327" width="9.140625" style="1" customWidth="1"/>
    <col min="3328" max="3328" width="2.140625" style="1" customWidth="1"/>
    <col min="3329" max="3329" width="8.7109375" style="1" customWidth="1"/>
    <col min="3330" max="3331" width="10.8515625" style="1" customWidth="1"/>
    <col min="3332" max="3332" width="54.57421875" style="1" customWidth="1"/>
    <col min="3333" max="3335" width="21.8515625" style="1" customWidth="1"/>
    <col min="3336" max="3336" width="6.57421875" style="1" customWidth="1"/>
    <col min="3337" max="3583" width="9.140625" style="1" customWidth="1"/>
    <col min="3584" max="3584" width="2.140625" style="1" customWidth="1"/>
    <col min="3585" max="3585" width="8.7109375" style="1" customWidth="1"/>
    <col min="3586" max="3587" width="10.8515625" style="1" customWidth="1"/>
    <col min="3588" max="3588" width="54.57421875" style="1" customWidth="1"/>
    <col min="3589" max="3591" width="21.8515625" style="1" customWidth="1"/>
    <col min="3592" max="3592" width="6.57421875" style="1" customWidth="1"/>
    <col min="3593" max="3839" width="9.140625" style="1" customWidth="1"/>
    <col min="3840" max="3840" width="2.140625" style="1" customWidth="1"/>
    <col min="3841" max="3841" width="8.7109375" style="1" customWidth="1"/>
    <col min="3842" max="3843" width="10.8515625" style="1" customWidth="1"/>
    <col min="3844" max="3844" width="54.57421875" style="1" customWidth="1"/>
    <col min="3845" max="3847" width="21.8515625" style="1" customWidth="1"/>
    <col min="3848" max="3848" width="6.57421875" style="1" customWidth="1"/>
    <col min="3849" max="4095" width="9.140625" style="1" customWidth="1"/>
    <col min="4096" max="4096" width="2.140625" style="1" customWidth="1"/>
    <col min="4097" max="4097" width="8.7109375" style="1" customWidth="1"/>
    <col min="4098" max="4099" width="10.8515625" style="1" customWidth="1"/>
    <col min="4100" max="4100" width="54.57421875" style="1" customWidth="1"/>
    <col min="4101" max="4103" width="21.8515625" style="1" customWidth="1"/>
    <col min="4104" max="4104" width="6.57421875" style="1" customWidth="1"/>
    <col min="4105" max="4351" width="9.140625" style="1" customWidth="1"/>
    <col min="4352" max="4352" width="2.140625" style="1" customWidth="1"/>
    <col min="4353" max="4353" width="8.7109375" style="1" customWidth="1"/>
    <col min="4354" max="4355" width="10.8515625" style="1" customWidth="1"/>
    <col min="4356" max="4356" width="54.57421875" style="1" customWidth="1"/>
    <col min="4357" max="4359" width="21.8515625" style="1" customWidth="1"/>
    <col min="4360" max="4360" width="6.57421875" style="1" customWidth="1"/>
    <col min="4361" max="4607" width="9.140625" style="1" customWidth="1"/>
    <col min="4608" max="4608" width="2.140625" style="1" customWidth="1"/>
    <col min="4609" max="4609" width="8.7109375" style="1" customWidth="1"/>
    <col min="4610" max="4611" width="10.8515625" style="1" customWidth="1"/>
    <col min="4612" max="4612" width="54.57421875" style="1" customWidth="1"/>
    <col min="4613" max="4615" width="21.8515625" style="1" customWidth="1"/>
    <col min="4616" max="4616" width="6.57421875" style="1" customWidth="1"/>
    <col min="4617" max="4863" width="9.140625" style="1" customWidth="1"/>
    <col min="4864" max="4864" width="2.140625" style="1" customWidth="1"/>
    <col min="4865" max="4865" width="8.7109375" style="1" customWidth="1"/>
    <col min="4866" max="4867" width="10.8515625" style="1" customWidth="1"/>
    <col min="4868" max="4868" width="54.57421875" style="1" customWidth="1"/>
    <col min="4869" max="4871" width="21.8515625" style="1" customWidth="1"/>
    <col min="4872" max="4872" width="6.57421875" style="1" customWidth="1"/>
    <col min="4873" max="5119" width="9.140625" style="1" customWidth="1"/>
    <col min="5120" max="5120" width="2.140625" style="1" customWidth="1"/>
    <col min="5121" max="5121" width="8.7109375" style="1" customWidth="1"/>
    <col min="5122" max="5123" width="10.8515625" style="1" customWidth="1"/>
    <col min="5124" max="5124" width="54.57421875" style="1" customWidth="1"/>
    <col min="5125" max="5127" width="21.8515625" style="1" customWidth="1"/>
    <col min="5128" max="5128" width="6.57421875" style="1" customWidth="1"/>
    <col min="5129" max="5375" width="9.140625" style="1" customWidth="1"/>
    <col min="5376" max="5376" width="2.140625" style="1" customWidth="1"/>
    <col min="5377" max="5377" width="8.7109375" style="1" customWidth="1"/>
    <col min="5378" max="5379" width="10.8515625" style="1" customWidth="1"/>
    <col min="5380" max="5380" width="54.57421875" style="1" customWidth="1"/>
    <col min="5381" max="5383" width="21.8515625" style="1" customWidth="1"/>
    <col min="5384" max="5384" width="6.57421875" style="1" customWidth="1"/>
    <col min="5385" max="5631" width="9.140625" style="1" customWidth="1"/>
    <col min="5632" max="5632" width="2.140625" style="1" customWidth="1"/>
    <col min="5633" max="5633" width="8.7109375" style="1" customWidth="1"/>
    <col min="5634" max="5635" width="10.8515625" style="1" customWidth="1"/>
    <col min="5636" max="5636" width="54.57421875" style="1" customWidth="1"/>
    <col min="5637" max="5639" width="21.8515625" style="1" customWidth="1"/>
    <col min="5640" max="5640" width="6.57421875" style="1" customWidth="1"/>
    <col min="5641" max="5887" width="9.140625" style="1" customWidth="1"/>
    <col min="5888" max="5888" width="2.140625" style="1" customWidth="1"/>
    <col min="5889" max="5889" width="8.7109375" style="1" customWidth="1"/>
    <col min="5890" max="5891" width="10.8515625" style="1" customWidth="1"/>
    <col min="5892" max="5892" width="54.57421875" style="1" customWidth="1"/>
    <col min="5893" max="5895" width="21.8515625" style="1" customWidth="1"/>
    <col min="5896" max="5896" width="6.57421875" style="1" customWidth="1"/>
    <col min="5897" max="6143" width="9.140625" style="1" customWidth="1"/>
    <col min="6144" max="6144" width="2.140625" style="1" customWidth="1"/>
    <col min="6145" max="6145" width="8.7109375" style="1" customWidth="1"/>
    <col min="6146" max="6147" width="10.8515625" style="1" customWidth="1"/>
    <col min="6148" max="6148" width="54.57421875" style="1" customWidth="1"/>
    <col min="6149" max="6151" width="21.8515625" style="1" customWidth="1"/>
    <col min="6152" max="6152" width="6.57421875" style="1" customWidth="1"/>
    <col min="6153" max="6399" width="9.140625" style="1" customWidth="1"/>
    <col min="6400" max="6400" width="2.140625" style="1" customWidth="1"/>
    <col min="6401" max="6401" width="8.7109375" style="1" customWidth="1"/>
    <col min="6402" max="6403" width="10.8515625" style="1" customWidth="1"/>
    <col min="6404" max="6404" width="54.57421875" style="1" customWidth="1"/>
    <col min="6405" max="6407" width="21.8515625" style="1" customWidth="1"/>
    <col min="6408" max="6408" width="6.57421875" style="1" customWidth="1"/>
    <col min="6409" max="6655" width="9.140625" style="1" customWidth="1"/>
    <col min="6656" max="6656" width="2.140625" style="1" customWidth="1"/>
    <col min="6657" max="6657" width="8.7109375" style="1" customWidth="1"/>
    <col min="6658" max="6659" width="10.8515625" style="1" customWidth="1"/>
    <col min="6660" max="6660" width="54.57421875" style="1" customWidth="1"/>
    <col min="6661" max="6663" width="21.8515625" style="1" customWidth="1"/>
    <col min="6664" max="6664" width="6.57421875" style="1" customWidth="1"/>
    <col min="6665" max="6911" width="9.140625" style="1" customWidth="1"/>
    <col min="6912" max="6912" width="2.140625" style="1" customWidth="1"/>
    <col min="6913" max="6913" width="8.7109375" style="1" customWidth="1"/>
    <col min="6914" max="6915" width="10.8515625" style="1" customWidth="1"/>
    <col min="6916" max="6916" width="54.57421875" style="1" customWidth="1"/>
    <col min="6917" max="6919" width="21.8515625" style="1" customWidth="1"/>
    <col min="6920" max="6920" width="6.57421875" style="1" customWidth="1"/>
    <col min="6921" max="7167" width="9.140625" style="1" customWidth="1"/>
    <col min="7168" max="7168" width="2.140625" style="1" customWidth="1"/>
    <col min="7169" max="7169" width="8.7109375" style="1" customWidth="1"/>
    <col min="7170" max="7171" width="10.8515625" style="1" customWidth="1"/>
    <col min="7172" max="7172" width="54.57421875" style="1" customWidth="1"/>
    <col min="7173" max="7175" width="21.8515625" style="1" customWidth="1"/>
    <col min="7176" max="7176" width="6.57421875" style="1" customWidth="1"/>
    <col min="7177" max="7423" width="9.140625" style="1" customWidth="1"/>
    <col min="7424" max="7424" width="2.140625" style="1" customWidth="1"/>
    <col min="7425" max="7425" width="8.7109375" style="1" customWidth="1"/>
    <col min="7426" max="7427" width="10.8515625" style="1" customWidth="1"/>
    <col min="7428" max="7428" width="54.57421875" style="1" customWidth="1"/>
    <col min="7429" max="7431" width="21.8515625" style="1" customWidth="1"/>
    <col min="7432" max="7432" width="6.57421875" style="1" customWidth="1"/>
    <col min="7433" max="7679" width="9.140625" style="1" customWidth="1"/>
    <col min="7680" max="7680" width="2.140625" style="1" customWidth="1"/>
    <col min="7681" max="7681" width="8.7109375" style="1" customWidth="1"/>
    <col min="7682" max="7683" width="10.8515625" style="1" customWidth="1"/>
    <col min="7684" max="7684" width="54.57421875" style="1" customWidth="1"/>
    <col min="7685" max="7687" width="21.8515625" style="1" customWidth="1"/>
    <col min="7688" max="7688" width="6.57421875" style="1" customWidth="1"/>
    <col min="7689" max="7935" width="9.140625" style="1" customWidth="1"/>
    <col min="7936" max="7936" width="2.140625" style="1" customWidth="1"/>
    <col min="7937" max="7937" width="8.7109375" style="1" customWidth="1"/>
    <col min="7938" max="7939" width="10.8515625" style="1" customWidth="1"/>
    <col min="7940" max="7940" width="54.57421875" style="1" customWidth="1"/>
    <col min="7941" max="7943" width="21.8515625" style="1" customWidth="1"/>
    <col min="7944" max="7944" width="6.57421875" style="1" customWidth="1"/>
    <col min="7945" max="8191" width="9.140625" style="1" customWidth="1"/>
    <col min="8192" max="8192" width="2.140625" style="1" customWidth="1"/>
    <col min="8193" max="8193" width="8.7109375" style="1" customWidth="1"/>
    <col min="8194" max="8195" width="10.8515625" style="1" customWidth="1"/>
    <col min="8196" max="8196" width="54.57421875" style="1" customWidth="1"/>
    <col min="8197" max="8199" width="21.8515625" style="1" customWidth="1"/>
    <col min="8200" max="8200" width="6.57421875" style="1" customWidth="1"/>
    <col min="8201" max="8447" width="9.140625" style="1" customWidth="1"/>
    <col min="8448" max="8448" width="2.140625" style="1" customWidth="1"/>
    <col min="8449" max="8449" width="8.7109375" style="1" customWidth="1"/>
    <col min="8450" max="8451" width="10.8515625" style="1" customWidth="1"/>
    <col min="8452" max="8452" width="54.57421875" style="1" customWidth="1"/>
    <col min="8453" max="8455" width="21.8515625" style="1" customWidth="1"/>
    <col min="8456" max="8456" width="6.57421875" style="1" customWidth="1"/>
    <col min="8457" max="8703" width="9.140625" style="1" customWidth="1"/>
    <col min="8704" max="8704" width="2.140625" style="1" customWidth="1"/>
    <col min="8705" max="8705" width="8.7109375" style="1" customWidth="1"/>
    <col min="8706" max="8707" width="10.8515625" style="1" customWidth="1"/>
    <col min="8708" max="8708" width="54.57421875" style="1" customWidth="1"/>
    <col min="8709" max="8711" width="21.8515625" style="1" customWidth="1"/>
    <col min="8712" max="8712" width="6.57421875" style="1" customWidth="1"/>
    <col min="8713" max="8959" width="9.140625" style="1" customWidth="1"/>
    <col min="8960" max="8960" width="2.140625" style="1" customWidth="1"/>
    <col min="8961" max="8961" width="8.7109375" style="1" customWidth="1"/>
    <col min="8962" max="8963" width="10.8515625" style="1" customWidth="1"/>
    <col min="8964" max="8964" width="54.57421875" style="1" customWidth="1"/>
    <col min="8965" max="8967" width="21.8515625" style="1" customWidth="1"/>
    <col min="8968" max="8968" width="6.57421875" style="1" customWidth="1"/>
    <col min="8969" max="9215" width="9.140625" style="1" customWidth="1"/>
    <col min="9216" max="9216" width="2.140625" style="1" customWidth="1"/>
    <col min="9217" max="9217" width="8.7109375" style="1" customWidth="1"/>
    <col min="9218" max="9219" width="10.8515625" style="1" customWidth="1"/>
    <col min="9220" max="9220" width="54.57421875" style="1" customWidth="1"/>
    <col min="9221" max="9223" width="21.8515625" style="1" customWidth="1"/>
    <col min="9224" max="9224" width="6.57421875" style="1" customWidth="1"/>
    <col min="9225" max="9471" width="9.140625" style="1" customWidth="1"/>
    <col min="9472" max="9472" width="2.140625" style="1" customWidth="1"/>
    <col min="9473" max="9473" width="8.7109375" style="1" customWidth="1"/>
    <col min="9474" max="9475" width="10.8515625" style="1" customWidth="1"/>
    <col min="9476" max="9476" width="54.57421875" style="1" customWidth="1"/>
    <col min="9477" max="9479" width="21.8515625" style="1" customWidth="1"/>
    <col min="9480" max="9480" width="6.57421875" style="1" customWidth="1"/>
    <col min="9481" max="9727" width="9.140625" style="1" customWidth="1"/>
    <col min="9728" max="9728" width="2.140625" style="1" customWidth="1"/>
    <col min="9729" max="9729" width="8.7109375" style="1" customWidth="1"/>
    <col min="9730" max="9731" width="10.8515625" style="1" customWidth="1"/>
    <col min="9732" max="9732" width="54.57421875" style="1" customWidth="1"/>
    <col min="9733" max="9735" width="21.8515625" style="1" customWidth="1"/>
    <col min="9736" max="9736" width="6.57421875" style="1" customWidth="1"/>
    <col min="9737" max="9983" width="9.140625" style="1" customWidth="1"/>
    <col min="9984" max="9984" width="2.140625" style="1" customWidth="1"/>
    <col min="9985" max="9985" width="8.7109375" style="1" customWidth="1"/>
    <col min="9986" max="9987" width="10.8515625" style="1" customWidth="1"/>
    <col min="9988" max="9988" width="54.57421875" style="1" customWidth="1"/>
    <col min="9989" max="9991" width="21.8515625" style="1" customWidth="1"/>
    <col min="9992" max="9992" width="6.57421875" style="1" customWidth="1"/>
    <col min="9993" max="10239" width="9.140625" style="1" customWidth="1"/>
    <col min="10240" max="10240" width="2.140625" style="1" customWidth="1"/>
    <col min="10241" max="10241" width="8.7109375" style="1" customWidth="1"/>
    <col min="10242" max="10243" width="10.8515625" style="1" customWidth="1"/>
    <col min="10244" max="10244" width="54.57421875" style="1" customWidth="1"/>
    <col min="10245" max="10247" width="21.8515625" style="1" customWidth="1"/>
    <col min="10248" max="10248" width="6.57421875" style="1" customWidth="1"/>
    <col min="10249" max="10495" width="9.140625" style="1" customWidth="1"/>
    <col min="10496" max="10496" width="2.140625" style="1" customWidth="1"/>
    <col min="10497" max="10497" width="8.7109375" style="1" customWidth="1"/>
    <col min="10498" max="10499" width="10.8515625" style="1" customWidth="1"/>
    <col min="10500" max="10500" width="54.57421875" style="1" customWidth="1"/>
    <col min="10501" max="10503" width="21.8515625" style="1" customWidth="1"/>
    <col min="10504" max="10504" width="6.57421875" style="1" customWidth="1"/>
    <col min="10505" max="10751" width="9.140625" style="1" customWidth="1"/>
    <col min="10752" max="10752" width="2.140625" style="1" customWidth="1"/>
    <col min="10753" max="10753" width="8.7109375" style="1" customWidth="1"/>
    <col min="10754" max="10755" width="10.8515625" style="1" customWidth="1"/>
    <col min="10756" max="10756" width="54.57421875" style="1" customWidth="1"/>
    <col min="10757" max="10759" width="21.8515625" style="1" customWidth="1"/>
    <col min="10760" max="10760" width="6.57421875" style="1" customWidth="1"/>
    <col min="10761" max="11007" width="9.140625" style="1" customWidth="1"/>
    <col min="11008" max="11008" width="2.140625" style="1" customWidth="1"/>
    <col min="11009" max="11009" width="8.7109375" style="1" customWidth="1"/>
    <col min="11010" max="11011" width="10.8515625" style="1" customWidth="1"/>
    <col min="11012" max="11012" width="54.57421875" style="1" customWidth="1"/>
    <col min="11013" max="11015" width="21.8515625" style="1" customWidth="1"/>
    <col min="11016" max="11016" width="6.57421875" style="1" customWidth="1"/>
    <col min="11017" max="11263" width="9.140625" style="1" customWidth="1"/>
    <col min="11264" max="11264" width="2.140625" style="1" customWidth="1"/>
    <col min="11265" max="11265" width="8.7109375" style="1" customWidth="1"/>
    <col min="11266" max="11267" width="10.8515625" style="1" customWidth="1"/>
    <col min="11268" max="11268" width="54.57421875" style="1" customWidth="1"/>
    <col min="11269" max="11271" width="21.8515625" style="1" customWidth="1"/>
    <col min="11272" max="11272" width="6.57421875" style="1" customWidth="1"/>
    <col min="11273" max="11519" width="9.140625" style="1" customWidth="1"/>
    <col min="11520" max="11520" width="2.140625" style="1" customWidth="1"/>
    <col min="11521" max="11521" width="8.7109375" style="1" customWidth="1"/>
    <col min="11522" max="11523" width="10.8515625" style="1" customWidth="1"/>
    <col min="11524" max="11524" width="54.57421875" style="1" customWidth="1"/>
    <col min="11525" max="11527" width="21.8515625" style="1" customWidth="1"/>
    <col min="11528" max="11528" width="6.57421875" style="1" customWidth="1"/>
    <col min="11529" max="11775" width="9.140625" style="1" customWidth="1"/>
    <col min="11776" max="11776" width="2.140625" style="1" customWidth="1"/>
    <col min="11777" max="11777" width="8.7109375" style="1" customWidth="1"/>
    <col min="11778" max="11779" width="10.8515625" style="1" customWidth="1"/>
    <col min="11780" max="11780" width="54.57421875" style="1" customWidth="1"/>
    <col min="11781" max="11783" width="21.8515625" style="1" customWidth="1"/>
    <col min="11784" max="11784" width="6.57421875" style="1" customWidth="1"/>
    <col min="11785" max="12031" width="9.140625" style="1" customWidth="1"/>
    <col min="12032" max="12032" width="2.140625" style="1" customWidth="1"/>
    <col min="12033" max="12033" width="8.7109375" style="1" customWidth="1"/>
    <col min="12034" max="12035" width="10.8515625" style="1" customWidth="1"/>
    <col min="12036" max="12036" width="54.57421875" style="1" customWidth="1"/>
    <col min="12037" max="12039" width="21.8515625" style="1" customWidth="1"/>
    <col min="12040" max="12040" width="6.57421875" style="1" customWidth="1"/>
    <col min="12041" max="12287" width="9.140625" style="1" customWidth="1"/>
    <col min="12288" max="12288" width="2.140625" style="1" customWidth="1"/>
    <col min="12289" max="12289" width="8.7109375" style="1" customWidth="1"/>
    <col min="12290" max="12291" width="10.8515625" style="1" customWidth="1"/>
    <col min="12292" max="12292" width="54.57421875" style="1" customWidth="1"/>
    <col min="12293" max="12295" width="21.8515625" style="1" customWidth="1"/>
    <col min="12296" max="12296" width="6.57421875" style="1" customWidth="1"/>
    <col min="12297" max="12543" width="9.140625" style="1" customWidth="1"/>
    <col min="12544" max="12544" width="2.140625" style="1" customWidth="1"/>
    <col min="12545" max="12545" width="8.7109375" style="1" customWidth="1"/>
    <col min="12546" max="12547" width="10.8515625" style="1" customWidth="1"/>
    <col min="12548" max="12548" width="54.57421875" style="1" customWidth="1"/>
    <col min="12549" max="12551" width="21.8515625" style="1" customWidth="1"/>
    <col min="12552" max="12552" width="6.57421875" style="1" customWidth="1"/>
    <col min="12553" max="12799" width="9.140625" style="1" customWidth="1"/>
    <col min="12800" max="12800" width="2.140625" style="1" customWidth="1"/>
    <col min="12801" max="12801" width="8.7109375" style="1" customWidth="1"/>
    <col min="12802" max="12803" width="10.8515625" style="1" customWidth="1"/>
    <col min="12804" max="12804" width="54.57421875" style="1" customWidth="1"/>
    <col min="12805" max="12807" width="21.8515625" style="1" customWidth="1"/>
    <col min="12808" max="12808" width="6.57421875" style="1" customWidth="1"/>
    <col min="12809" max="13055" width="9.140625" style="1" customWidth="1"/>
    <col min="13056" max="13056" width="2.140625" style="1" customWidth="1"/>
    <col min="13057" max="13057" width="8.7109375" style="1" customWidth="1"/>
    <col min="13058" max="13059" width="10.8515625" style="1" customWidth="1"/>
    <col min="13060" max="13060" width="54.57421875" style="1" customWidth="1"/>
    <col min="13061" max="13063" width="21.8515625" style="1" customWidth="1"/>
    <col min="13064" max="13064" width="6.57421875" style="1" customWidth="1"/>
    <col min="13065" max="13311" width="9.140625" style="1" customWidth="1"/>
    <col min="13312" max="13312" width="2.140625" style="1" customWidth="1"/>
    <col min="13313" max="13313" width="8.7109375" style="1" customWidth="1"/>
    <col min="13314" max="13315" width="10.8515625" style="1" customWidth="1"/>
    <col min="13316" max="13316" width="54.57421875" style="1" customWidth="1"/>
    <col min="13317" max="13319" width="21.8515625" style="1" customWidth="1"/>
    <col min="13320" max="13320" width="6.57421875" style="1" customWidth="1"/>
    <col min="13321" max="13567" width="9.140625" style="1" customWidth="1"/>
    <col min="13568" max="13568" width="2.140625" style="1" customWidth="1"/>
    <col min="13569" max="13569" width="8.7109375" style="1" customWidth="1"/>
    <col min="13570" max="13571" width="10.8515625" style="1" customWidth="1"/>
    <col min="13572" max="13572" width="54.57421875" style="1" customWidth="1"/>
    <col min="13573" max="13575" width="21.8515625" style="1" customWidth="1"/>
    <col min="13576" max="13576" width="6.57421875" style="1" customWidth="1"/>
    <col min="13577" max="13823" width="9.140625" style="1" customWidth="1"/>
    <col min="13824" max="13824" width="2.140625" style="1" customWidth="1"/>
    <col min="13825" max="13825" width="8.7109375" style="1" customWidth="1"/>
    <col min="13826" max="13827" width="10.8515625" style="1" customWidth="1"/>
    <col min="13828" max="13828" width="54.57421875" style="1" customWidth="1"/>
    <col min="13829" max="13831" width="21.8515625" style="1" customWidth="1"/>
    <col min="13832" max="13832" width="6.57421875" style="1" customWidth="1"/>
    <col min="13833" max="14079" width="9.140625" style="1" customWidth="1"/>
    <col min="14080" max="14080" width="2.140625" style="1" customWidth="1"/>
    <col min="14081" max="14081" width="8.7109375" style="1" customWidth="1"/>
    <col min="14082" max="14083" width="10.8515625" style="1" customWidth="1"/>
    <col min="14084" max="14084" width="54.57421875" style="1" customWidth="1"/>
    <col min="14085" max="14087" width="21.8515625" style="1" customWidth="1"/>
    <col min="14088" max="14088" width="6.57421875" style="1" customWidth="1"/>
    <col min="14089" max="14335" width="9.140625" style="1" customWidth="1"/>
    <col min="14336" max="14336" width="2.140625" style="1" customWidth="1"/>
    <col min="14337" max="14337" width="8.7109375" style="1" customWidth="1"/>
    <col min="14338" max="14339" width="10.8515625" style="1" customWidth="1"/>
    <col min="14340" max="14340" width="54.57421875" style="1" customWidth="1"/>
    <col min="14341" max="14343" width="21.8515625" style="1" customWidth="1"/>
    <col min="14344" max="14344" width="6.57421875" style="1" customWidth="1"/>
    <col min="14345" max="14591" width="9.140625" style="1" customWidth="1"/>
    <col min="14592" max="14592" width="2.140625" style="1" customWidth="1"/>
    <col min="14593" max="14593" width="8.7109375" style="1" customWidth="1"/>
    <col min="14594" max="14595" width="10.8515625" style="1" customWidth="1"/>
    <col min="14596" max="14596" width="54.57421875" style="1" customWidth="1"/>
    <col min="14597" max="14599" width="21.8515625" style="1" customWidth="1"/>
    <col min="14600" max="14600" width="6.57421875" style="1" customWidth="1"/>
    <col min="14601" max="14847" width="9.140625" style="1" customWidth="1"/>
    <col min="14848" max="14848" width="2.140625" style="1" customWidth="1"/>
    <col min="14849" max="14849" width="8.7109375" style="1" customWidth="1"/>
    <col min="14850" max="14851" width="10.8515625" style="1" customWidth="1"/>
    <col min="14852" max="14852" width="54.57421875" style="1" customWidth="1"/>
    <col min="14853" max="14855" width="21.8515625" style="1" customWidth="1"/>
    <col min="14856" max="14856" width="6.57421875" style="1" customWidth="1"/>
    <col min="14857" max="15103" width="9.140625" style="1" customWidth="1"/>
    <col min="15104" max="15104" width="2.140625" style="1" customWidth="1"/>
    <col min="15105" max="15105" width="8.7109375" style="1" customWidth="1"/>
    <col min="15106" max="15107" width="10.8515625" style="1" customWidth="1"/>
    <col min="15108" max="15108" width="54.57421875" style="1" customWidth="1"/>
    <col min="15109" max="15111" width="21.8515625" style="1" customWidth="1"/>
    <col min="15112" max="15112" width="6.57421875" style="1" customWidth="1"/>
    <col min="15113" max="15359" width="9.140625" style="1" customWidth="1"/>
    <col min="15360" max="15360" width="2.140625" style="1" customWidth="1"/>
    <col min="15361" max="15361" width="8.7109375" style="1" customWidth="1"/>
    <col min="15362" max="15363" width="10.8515625" style="1" customWidth="1"/>
    <col min="15364" max="15364" width="54.57421875" style="1" customWidth="1"/>
    <col min="15365" max="15367" width="21.8515625" style="1" customWidth="1"/>
    <col min="15368" max="15368" width="6.57421875" style="1" customWidth="1"/>
    <col min="15369" max="15615" width="9.140625" style="1" customWidth="1"/>
    <col min="15616" max="15616" width="2.140625" style="1" customWidth="1"/>
    <col min="15617" max="15617" width="8.7109375" style="1" customWidth="1"/>
    <col min="15618" max="15619" width="10.8515625" style="1" customWidth="1"/>
    <col min="15620" max="15620" width="54.57421875" style="1" customWidth="1"/>
    <col min="15621" max="15623" width="21.8515625" style="1" customWidth="1"/>
    <col min="15624" max="15624" width="6.57421875" style="1" customWidth="1"/>
    <col min="15625" max="15871" width="9.140625" style="1" customWidth="1"/>
    <col min="15872" max="15872" width="2.140625" style="1" customWidth="1"/>
    <col min="15873" max="15873" width="8.7109375" style="1" customWidth="1"/>
    <col min="15874" max="15875" width="10.8515625" style="1" customWidth="1"/>
    <col min="15876" max="15876" width="54.57421875" style="1" customWidth="1"/>
    <col min="15877" max="15879" width="21.8515625" style="1" customWidth="1"/>
    <col min="15880" max="15880" width="6.57421875" style="1" customWidth="1"/>
    <col min="15881" max="16127" width="9.140625" style="1" customWidth="1"/>
    <col min="16128" max="16128" width="2.140625" style="1" customWidth="1"/>
    <col min="16129" max="16129" width="8.7109375" style="1" customWidth="1"/>
    <col min="16130" max="16131" width="10.8515625" style="1" customWidth="1"/>
    <col min="16132" max="16132" width="54.57421875" style="1" customWidth="1"/>
    <col min="16133" max="16135" width="21.8515625" style="1" customWidth="1"/>
    <col min="16136" max="16136" width="6.57421875" style="1" customWidth="1"/>
    <col min="16137" max="16384" width="9.140625" style="1" customWidth="1"/>
  </cols>
  <sheetData>
    <row r="1" spans="1:8" ht="46.5" customHeight="1">
      <c r="A1" s="180" t="s">
        <v>504</v>
      </c>
      <c r="B1" s="128"/>
      <c r="C1" s="128"/>
      <c r="D1" s="128"/>
      <c r="E1" s="128"/>
      <c r="F1" s="128"/>
      <c r="G1" s="128"/>
      <c r="H1" s="128"/>
    </row>
    <row r="2" spans="1:8" ht="17.25" customHeight="1">
      <c r="A2" s="186" t="s">
        <v>481</v>
      </c>
      <c r="B2" s="186"/>
      <c r="C2" s="186"/>
      <c r="D2" s="186"/>
      <c r="E2" s="186"/>
      <c r="F2" s="186"/>
      <c r="G2" s="186"/>
      <c r="H2" s="186"/>
    </row>
    <row r="3" spans="1:8" ht="23.25" customHeight="1">
      <c r="A3" s="176"/>
      <c r="B3" s="176"/>
      <c r="C3" s="176"/>
      <c r="D3" s="176"/>
      <c r="E3" s="176"/>
      <c r="F3" s="176"/>
      <c r="G3" s="176"/>
      <c r="H3" s="176"/>
    </row>
    <row r="4" spans="1:8" ht="17.1" customHeight="1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8"/>
    </row>
    <row r="5" spans="1:8" ht="17.1" customHeight="1">
      <c r="A5" s="97" t="s">
        <v>40</v>
      </c>
      <c r="B5" s="97"/>
      <c r="C5" s="97"/>
      <c r="D5" s="101" t="s">
        <v>41</v>
      </c>
      <c r="E5" s="102" t="s">
        <v>482</v>
      </c>
      <c r="F5" s="102" t="s">
        <v>434</v>
      </c>
      <c r="G5" s="102" t="s">
        <v>483</v>
      </c>
      <c r="H5" s="178"/>
    </row>
    <row r="6" spans="1:8" ht="17.1" customHeight="1">
      <c r="A6" s="95"/>
      <c r="B6" s="181" t="s">
        <v>436</v>
      </c>
      <c r="C6" s="182"/>
      <c r="D6" s="183" t="s">
        <v>437</v>
      </c>
      <c r="E6" s="184" t="s">
        <v>442</v>
      </c>
      <c r="F6" s="184" t="s">
        <v>434</v>
      </c>
      <c r="G6" s="184" t="s">
        <v>443</v>
      </c>
      <c r="H6" s="178"/>
    </row>
    <row r="7" spans="1:8" ht="38.25" customHeight="1">
      <c r="A7" s="98"/>
      <c r="B7" s="98"/>
      <c r="C7" s="96" t="s">
        <v>440</v>
      </c>
      <c r="D7" s="99" t="s">
        <v>441</v>
      </c>
      <c r="E7" s="100" t="s">
        <v>442</v>
      </c>
      <c r="F7" s="100" t="s">
        <v>434</v>
      </c>
      <c r="G7" s="100" t="s">
        <v>443</v>
      </c>
      <c r="H7" s="178"/>
    </row>
    <row r="8" spans="1:8" ht="24" customHeight="1">
      <c r="A8" s="97" t="s">
        <v>119</v>
      </c>
      <c r="B8" s="97"/>
      <c r="C8" s="97"/>
      <c r="D8" s="101" t="s">
        <v>120</v>
      </c>
      <c r="E8" s="102" t="s">
        <v>484</v>
      </c>
      <c r="F8" s="102" t="s">
        <v>466</v>
      </c>
      <c r="G8" s="102" t="s">
        <v>485</v>
      </c>
      <c r="H8" s="178"/>
    </row>
    <row r="9" spans="1:8" ht="17.1" customHeight="1">
      <c r="A9" s="95"/>
      <c r="B9" s="181" t="s">
        <v>262</v>
      </c>
      <c r="C9" s="182"/>
      <c r="D9" s="183" t="s">
        <v>263</v>
      </c>
      <c r="E9" s="184" t="s">
        <v>470</v>
      </c>
      <c r="F9" s="184" t="s">
        <v>466</v>
      </c>
      <c r="G9" s="184" t="s">
        <v>471</v>
      </c>
      <c r="H9" s="178"/>
    </row>
    <row r="10" spans="1:8" ht="56.25">
      <c r="A10" s="98"/>
      <c r="B10" s="98"/>
      <c r="C10" s="96" t="s">
        <v>468</v>
      </c>
      <c r="D10" s="99" t="s">
        <v>469</v>
      </c>
      <c r="E10" s="100" t="s">
        <v>470</v>
      </c>
      <c r="F10" s="100" t="s">
        <v>466</v>
      </c>
      <c r="G10" s="100" t="s">
        <v>471</v>
      </c>
      <c r="H10" s="178"/>
    </row>
    <row r="11" spans="1:8" ht="15">
      <c r="A11" s="179" t="s">
        <v>131</v>
      </c>
      <c r="B11" s="179"/>
      <c r="C11" s="179"/>
      <c r="D11" s="179"/>
      <c r="E11" s="185" t="s">
        <v>288</v>
      </c>
      <c r="F11" s="185" t="s">
        <v>486</v>
      </c>
      <c r="G11" s="185" t="s">
        <v>487</v>
      </c>
      <c r="H11" s="178"/>
    </row>
    <row r="13" spans="1:8" ht="15">
      <c r="A13" s="176"/>
      <c r="B13" s="176"/>
      <c r="C13" s="176"/>
      <c r="D13" s="176"/>
      <c r="E13" s="176"/>
      <c r="F13" s="176"/>
      <c r="G13" s="176"/>
      <c r="H13" s="176"/>
    </row>
    <row r="14" spans="1:8" ht="12.75" customHeight="1">
      <c r="A14" s="186" t="s">
        <v>280</v>
      </c>
      <c r="B14" s="186"/>
      <c r="C14" s="186"/>
      <c r="D14" s="186"/>
      <c r="E14" s="186"/>
      <c r="F14" s="186"/>
      <c r="G14" s="186"/>
      <c r="H14" s="186"/>
    </row>
    <row r="15" spans="1:8" ht="15">
      <c r="A15" s="176"/>
      <c r="B15" s="176"/>
      <c r="C15" s="176"/>
      <c r="D15" s="176"/>
      <c r="E15" s="176"/>
      <c r="F15" s="176"/>
      <c r="G15" s="176"/>
      <c r="H15" s="176"/>
    </row>
    <row r="16" spans="1:8" ht="15">
      <c r="A16" s="177" t="s">
        <v>1</v>
      </c>
      <c r="B16" s="177" t="s">
        <v>2</v>
      </c>
      <c r="C16" s="177" t="s">
        <v>3</v>
      </c>
      <c r="D16" s="177" t="s">
        <v>4</v>
      </c>
      <c r="E16" s="177" t="s">
        <v>5</v>
      </c>
      <c r="F16" s="177" t="s">
        <v>6</v>
      </c>
      <c r="G16" s="177" t="s">
        <v>7</v>
      </c>
      <c r="H16" s="178"/>
    </row>
    <row r="17" spans="1:8" ht="15">
      <c r="A17" s="97" t="s">
        <v>40</v>
      </c>
      <c r="B17" s="97"/>
      <c r="C17" s="97"/>
      <c r="D17" s="101" t="s">
        <v>41</v>
      </c>
      <c r="E17" s="102" t="s">
        <v>482</v>
      </c>
      <c r="F17" s="102" t="s">
        <v>434</v>
      </c>
      <c r="G17" s="102" t="s">
        <v>483</v>
      </c>
      <c r="H17" s="178"/>
    </row>
    <row r="18" spans="1:8" ht="15">
      <c r="A18" s="95"/>
      <c r="B18" s="181" t="s">
        <v>436</v>
      </c>
      <c r="C18" s="182"/>
      <c r="D18" s="183" t="s">
        <v>437</v>
      </c>
      <c r="E18" s="184" t="s">
        <v>442</v>
      </c>
      <c r="F18" s="184" t="s">
        <v>434</v>
      </c>
      <c r="G18" s="184" t="s">
        <v>443</v>
      </c>
      <c r="H18" s="178"/>
    </row>
    <row r="19" spans="1:8" ht="15">
      <c r="A19" s="98"/>
      <c r="B19" s="98"/>
      <c r="C19" s="96" t="s">
        <v>18</v>
      </c>
      <c r="D19" s="99" t="s">
        <v>19</v>
      </c>
      <c r="E19" s="100" t="s">
        <v>488</v>
      </c>
      <c r="F19" s="100" t="s">
        <v>489</v>
      </c>
      <c r="G19" s="100" t="s">
        <v>490</v>
      </c>
      <c r="H19" s="178"/>
    </row>
    <row r="20" spans="1:8" ht="15">
      <c r="A20" s="98"/>
      <c r="B20" s="98"/>
      <c r="C20" s="96" t="s">
        <v>476</v>
      </c>
      <c r="D20" s="99" t="s">
        <v>477</v>
      </c>
      <c r="E20" s="100" t="s">
        <v>491</v>
      </c>
      <c r="F20" s="100" t="s">
        <v>492</v>
      </c>
      <c r="G20" s="100" t="s">
        <v>493</v>
      </c>
      <c r="H20" s="178"/>
    </row>
    <row r="21" spans="1:8" ht="15">
      <c r="A21" s="98"/>
      <c r="B21" s="98"/>
      <c r="C21" s="96" t="s">
        <v>20</v>
      </c>
      <c r="D21" s="99" t="s">
        <v>21</v>
      </c>
      <c r="E21" s="100" t="s">
        <v>494</v>
      </c>
      <c r="F21" s="100" t="s">
        <v>495</v>
      </c>
      <c r="G21" s="100" t="s">
        <v>496</v>
      </c>
      <c r="H21" s="178"/>
    </row>
    <row r="22" spans="1:8" ht="22.5">
      <c r="A22" s="98"/>
      <c r="B22" s="98"/>
      <c r="C22" s="96" t="s">
        <v>22</v>
      </c>
      <c r="D22" s="99" t="s">
        <v>23</v>
      </c>
      <c r="E22" s="100" t="s">
        <v>497</v>
      </c>
      <c r="F22" s="100" t="s">
        <v>498</v>
      </c>
      <c r="G22" s="100" t="s">
        <v>499</v>
      </c>
      <c r="H22" s="178"/>
    </row>
    <row r="23" spans="1:8" ht="20.25" customHeight="1">
      <c r="A23" s="97" t="s">
        <v>54</v>
      </c>
      <c r="B23" s="97"/>
      <c r="C23" s="97"/>
      <c r="D23" s="101" t="s">
        <v>55</v>
      </c>
      <c r="E23" s="102" t="s">
        <v>281</v>
      </c>
      <c r="F23" s="102" t="s">
        <v>138</v>
      </c>
      <c r="G23" s="102" t="s">
        <v>281</v>
      </c>
      <c r="H23" s="178"/>
    </row>
    <row r="24" spans="1:8" ht="15">
      <c r="A24" s="95"/>
      <c r="B24" s="181" t="s">
        <v>56</v>
      </c>
      <c r="C24" s="182"/>
      <c r="D24" s="183" t="s">
        <v>57</v>
      </c>
      <c r="E24" s="184" t="s">
        <v>281</v>
      </c>
      <c r="F24" s="184" t="s">
        <v>138</v>
      </c>
      <c r="G24" s="184" t="s">
        <v>281</v>
      </c>
      <c r="H24" s="178"/>
    </row>
    <row r="25" spans="1:8" ht="15">
      <c r="A25" s="98"/>
      <c r="B25" s="98"/>
      <c r="C25" s="96" t="s">
        <v>58</v>
      </c>
      <c r="D25" s="99" t="s">
        <v>59</v>
      </c>
      <c r="E25" s="100" t="s">
        <v>282</v>
      </c>
      <c r="F25" s="100" t="s">
        <v>283</v>
      </c>
      <c r="G25" s="100" t="s">
        <v>284</v>
      </c>
      <c r="H25" s="178"/>
    </row>
    <row r="26" spans="1:8" ht="22.5">
      <c r="A26" s="98"/>
      <c r="B26" s="98"/>
      <c r="C26" s="96" t="s">
        <v>61</v>
      </c>
      <c r="D26" s="99" t="s">
        <v>62</v>
      </c>
      <c r="E26" s="100" t="s">
        <v>285</v>
      </c>
      <c r="F26" s="100" t="s">
        <v>286</v>
      </c>
      <c r="G26" s="100" t="s">
        <v>287</v>
      </c>
      <c r="H26" s="178"/>
    </row>
    <row r="27" spans="1:8" ht="15">
      <c r="A27" s="97" t="s">
        <v>119</v>
      </c>
      <c r="B27" s="97"/>
      <c r="C27" s="97"/>
      <c r="D27" s="101" t="s">
        <v>120</v>
      </c>
      <c r="E27" s="102" t="s">
        <v>484</v>
      </c>
      <c r="F27" s="102" t="s">
        <v>466</v>
      </c>
      <c r="G27" s="102" t="s">
        <v>485</v>
      </c>
      <c r="H27" s="178"/>
    </row>
    <row r="28" spans="1:8" ht="15">
      <c r="A28" s="95"/>
      <c r="B28" s="181" t="s">
        <v>121</v>
      </c>
      <c r="C28" s="182"/>
      <c r="D28" s="183" t="s">
        <v>122</v>
      </c>
      <c r="E28" s="184" t="s">
        <v>500</v>
      </c>
      <c r="F28" s="184" t="s">
        <v>466</v>
      </c>
      <c r="G28" s="184" t="s">
        <v>501</v>
      </c>
      <c r="H28" s="178"/>
    </row>
    <row r="29" spans="1:8" ht="15">
      <c r="A29" s="98"/>
      <c r="B29" s="98"/>
      <c r="C29" s="96" t="s">
        <v>276</v>
      </c>
      <c r="D29" s="99" t="s">
        <v>277</v>
      </c>
      <c r="E29" s="100" t="s">
        <v>502</v>
      </c>
      <c r="F29" s="100" t="s">
        <v>466</v>
      </c>
      <c r="G29" s="100" t="s">
        <v>503</v>
      </c>
      <c r="H29" s="178"/>
    </row>
    <row r="30" spans="1:8" ht="15">
      <c r="A30" s="179" t="s">
        <v>131</v>
      </c>
      <c r="B30" s="179"/>
      <c r="C30" s="179"/>
      <c r="D30" s="179"/>
      <c r="E30" s="185" t="s">
        <v>288</v>
      </c>
      <c r="F30" s="185" t="s">
        <v>486</v>
      </c>
      <c r="G30" s="185" t="s">
        <v>487</v>
      </c>
      <c r="H30" s="178"/>
    </row>
  </sheetData>
  <mergeCells count="8">
    <mergeCell ref="A15:H15"/>
    <mergeCell ref="A30:D30"/>
    <mergeCell ref="A11:D11"/>
    <mergeCell ref="A13:H13"/>
    <mergeCell ref="A14:H14"/>
    <mergeCell ref="A1:H1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 topLeftCell="A188">
      <selection activeCell="A192" sqref="A192:I234"/>
    </sheetView>
  </sheetViews>
  <sheetFormatPr defaultColWidth="9.140625" defaultRowHeight="15"/>
  <cols>
    <col min="1" max="1" width="11.140625" style="147" customWidth="1"/>
    <col min="2" max="2" width="1.421875" style="147" customWidth="1"/>
    <col min="3" max="3" width="10.00390625" style="147" customWidth="1"/>
    <col min="4" max="4" width="11.421875" style="147" customWidth="1"/>
    <col min="5" max="5" width="41.140625" style="147" customWidth="1"/>
    <col min="6" max="6" width="19.140625" style="147" customWidth="1"/>
    <col min="7" max="7" width="12.28125" style="147" customWidth="1"/>
    <col min="8" max="8" width="6.8515625" style="147" customWidth="1"/>
    <col min="9" max="9" width="19.140625" style="147" customWidth="1"/>
    <col min="10" max="256" width="9.140625" style="147" customWidth="1"/>
    <col min="257" max="257" width="11.140625" style="147" customWidth="1"/>
    <col min="258" max="258" width="1.421875" style="147" customWidth="1"/>
    <col min="259" max="259" width="10.00390625" style="147" customWidth="1"/>
    <col min="260" max="260" width="11.421875" style="147" customWidth="1"/>
    <col min="261" max="261" width="41.140625" style="147" customWidth="1"/>
    <col min="262" max="262" width="19.140625" style="147" customWidth="1"/>
    <col min="263" max="263" width="12.28125" style="147" customWidth="1"/>
    <col min="264" max="264" width="6.8515625" style="147" customWidth="1"/>
    <col min="265" max="265" width="19.140625" style="147" customWidth="1"/>
    <col min="266" max="512" width="9.140625" style="147" customWidth="1"/>
    <col min="513" max="513" width="11.140625" style="147" customWidth="1"/>
    <col min="514" max="514" width="1.421875" style="147" customWidth="1"/>
    <col min="515" max="515" width="10.00390625" style="147" customWidth="1"/>
    <col min="516" max="516" width="11.421875" style="147" customWidth="1"/>
    <col min="517" max="517" width="41.140625" style="147" customWidth="1"/>
    <col min="518" max="518" width="19.140625" style="147" customWidth="1"/>
    <col min="519" max="519" width="12.28125" style="147" customWidth="1"/>
    <col min="520" max="520" width="6.8515625" style="147" customWidth="1"/>
    <col min="521" max="521" width="19.140625" style="147" customWidth="1"/>
    <col min="522" max="768" width="9.140625" style="147" customWidth="1"/>
    <col min="769" max="769" width="11.140625" style="147" customWidth="1"/>
    <col min="770" max="770" width="1.421875" style="147" customWidth="1"/>
    <col min="771" max="771" width="10.00390625" style="147" customWidth="1"/>
    <col min="772" max="772" width="11.421875" style="147" customWidth="1"/>
    <col min="773" max="773" width="41.140625" style="147" customWidth="1"/>
    <col min="774" max="774" width="19.140625" style="147" customWidth="1"/>
    <col min="775" max="775" width="12.28125" style="147" customWidth="1"/>
    <col min="776" max="776" width="6.8515625" style="147" customWidth="1"/>
    <col min="777" max="777" width="19.140625" style="147" customWidth="1"/>
    <col min="778" max="1024" width="9.140625" style="147" customWidth="1"/>
    <col min="1025" max="1025" width="11.140625" style="147" customWidth="1"/>
    <col min="1026" max="1026" width="1.421875" style="147" customWidth="1"/>
    <col min="1027" max="1027" width="10.00390625" style="147" customWidth="1"/>
    <col min="1028" max="1028" width="11.421875" style="147" customWidth="1"/>
    <col min="1029" max="1029" width="41.140625" style="147" customWidth="1"/>
    <col min="1030" max="1030" width="19.140625" style="147" customWidth="1"/>
    <col min="1031" max="1031" width="12.28125" style="147" customWidth="1"/>
    <col min="1032" max="1032" width="6.8515625" style="147" customWidth="1"/>
    <col min="1033" max="1033" width="19.140625" style="147" customWidth="1"/>
    <col min="1034" max="1280" width="9.140625" style="147" customWidth="1"/>
    <col min="1281" max="1281" width="11.140625" style="147" customWidth="1"/>
    <col min="1282" max="1282" width="1.421875" style="147" customWidth="1"/>
    <col min="1283" max="1283" width="10.00390625" style="147" customWidth="1"/>
    <col min="1284" max="1284" width="11.421875" style="147" customWidth="1"/>
    <col min="1285" max="1285" width="41.140625" style="147" customWidth="1"/>
    <col min="1286" max="1286" width="19.140625" style="147" customWidth="1"/>
    <col min="1287" max="1287" width="12.28125" style="147" customWidth="1"/>
    <col min="1288" max="1288" width="6.8515625" style="147" customWidth="1"/>
    <col min="1289" max="1289" width="19.140625" style="147" customWidth="1"/>
    <col min="1290" max="1536" width="9.140625" style="147" customWidth="1"/>
    <col min="1537" max="1537" width="11.140625" style="147" customWidth="1"/>
    <col min="1538" max="1538" width="1.421875" style="147" customWidth="1"/>
    <col min="1539" max="1539" width="10.00390625" style="147" customWidth="1"/>
    <col min="1540" max="1540" width="11.421875" style="147" customWidth="1"/>
    <col min="1541" max="1541" width="41.140625" style="147" customWidth="1"/>
    <col min="1542" max="1542" width="19.140625" style="147" customWidth="1"/>
    <col min="1543" max="1543" width="12.28125" style="147" customWidth="1"/>
    <col min="1544" max="1544" width="6.8515625" style="147" customWidth="1"/>
    <col min="1545" max="1545" width="19.140625" style="147" customWidth="1"/>
    <col min="1546" max="1792" width="9.140625" style="147" customWidth="1"/>
    <col min="1793" max="1793" width="11.140625" style="147" customWidth="1"/>
    <col min="1794" max="1794" width="1.421875" style="147" customWidth="1"/>
    <col min="1795" max="1795" width="10.00390625" style="147" customWidth="1"/>
    <col min="1796" max="1796" width="11.421875" style="147" customWidth="1"/>
    <col min="1797" max="1797" width="41.140625" style="147" customWidth="1"/>
    <col min="1798" max="1798" width="19.140625" style="147" customWidth="1"/>
    <col min="1799" max="1799" width="12.28125" style="147" customWidth="1"/>
    <col min="1800" max="1800" width="6.8515625" style="147" customWidth="1"/>
    <col min="1801" max="1801" width="19.140625" style="147" customWidth="1"/>
    <col min="1802" max="2048" width="9.140625" style="147" customWidth="1"/>
    <col min="2049" max="2049" width="11.140625" style="147" customWidth="1"/>
    <col min="2050" max="2050" width="1.421875" style="147" customWidth="1"/>
    <col min="2051" max="2051" width="10.00390625" style="147" customWidth="1"/>
    <col min="2052" max="2052" width="11.421875" style="147" customWidth="1"/>
    <col min="2053" max="2053" width="41.140625" style="147" customWidth="1"/>
    <col min="2054" max="2054" width="19.140625" style="147" customWidth="1"/>
    <col min="2055" max="2055" width="12.28125" style="147" customWidth="1"/>
    <col min="2056" max="2056" width="6.8515625" style="147" customWidth="1"/>
    <col min="2057" max="2057" width="19.140625" style="147" customWidth="1"/>
    <col min="2058" max="2304" width="9.140625" style="147" customWidth="1"/>
    <col min="2305" max="2305" width="11.140625" style="147" customWidth="1"/>
    <col min="2306" max="2306" width="1.421875" style="147" customWidth="1"/>
    <col min="2307" max="2307" width="10.00390625" style="147" customWidth="1"/>
    <col min="2308" max="2308" width="11.421875" style="147" customWidth="1"/>
    <col min="2309" max="2309" width="41.140625" style="147" customWidth="1"/>
    <col min="2310" max="2310" width="19.140625" style="147" customWidth="1"/>
    <col min="2311" max="2311" width="12.28125" style="147" customWidth="1"/>
    <col min="2312" max="2312" width="6.8515625" style="147" customWidth="1"/>
    <col min="2313" max="2313" width="19.140625" style="147" customWidth="1"/>
    <col min="2314" max="2560" width="9.140625" style="147" customWidth="1"/>
    <col min="2561" max="2561" width="11.140625" style="147" customWidth="1"/>
    <col min="2562" max="2562" width="1.421875" style="147" customWidth="1"/>
    <col min="2563" max="2563" width="10.00390625" style="147" customWidth="1"/>
    <col min="2564" max="2564" width="11.421875" style="147" customWidth="1"/>
    <col min="2565" max="2565" width="41.140625" style="147" customWidth="1"/>
    <col min="2566" max="2566" width="19.140625" style="147" customWidth="1"/>
    <col min="2567" max="2567" width="12.28125" style="147" customWidth="1"/>
    <col min="2568" max="2568" width="6.8515625" style="147" customWidth="1"/>
    <col min="2569" max="2569" width="19.140625" style="147" customWidth="1"/>
    <col min="2570" max="2816" width="9.140625" style="147" customWidth="1"/>
    <col min="2817" max="2817" width="11.140625" style="147" customWidth="1"/>
    <col min="2818" max="2818" width="1.421875" style="147" customWidth="1"/>
    <col min="2819" max="2819" width="10.00390625" style="147" customWidth="1"/>
    <col min="2820" max="2820" width="11.421875" style="147" customWidth="1"/>
    <col min="2821" max="2821" width="41.140625" style="147" customWidth="1"/>
    <col min="2822" max="2822" width="19.140625" style="147" customWidth="1"/>
    <col min="2823" max="2823" width="12.28125" style="147" customWidth="1"/>
    <col min="2824" max="2824" width="6.8515625" style="147" customWidth="1"/>
    <col min="2825" max="2825" width="19.140625" style="147" customWidth="1"/>
    <col min="2826" max="3072" width="9.140625" style="147" customWidth="1"/>
    <col min="3073" max="3073" width="11.140625" style="147" customWidth="1"/>
    <col min="3074" max="3074" width="1.421875" style="147" customWidth="1"/>
    <col min="3075" max="3075" width="10.00390625" style="147" customWidth="1"/>
    <col min="3076" max="3076" width="11.421875" style="147" customWidth="1"/>
    <col min="3077" max="3077" width="41.140625" style="147" customWidth="1"/>
    <col min="3078" max="3078" width="19.140625" style="147" customWidth="1"/>
    <col min="3079" max="3079" width="12.28125" style="147" customWidth="1"/>
    <col min="3080" max="3080" width="6.8515625" style="147" customWidth="1"/>
    <col min="3081" max="3081" width="19.140625" style="147" customWidth="1"/>
    <col min="3082" max="3328" width="9.140625" style="147" customWidth="1"/>
    <col min="3329" max="3329" width="11.140625" style="147" customWidth="1"/>
    <col min="3330" max="3330" width="1.421875" style="147" customWidth="1"/>
    <col min="3331" max="3331" width="10.00390625" style="147" customWidth="1"/>
    <col min="3332" max="3332" width="11.421875" style="147" customWidth="1"/>
    <col min="3333" max="3333" width="41.140625" style="147" customWidth="1"/>
    <col min="3334" max="3334" width="19.140625" style="147" customWidth="1"/>
    <col min="3335" max="3335" width="12.28125" style="147" customWidth="1"/>
    <col min="3336" max="3336" width="6.8515625" style="147" customWidth="1"/>
    <col min="3337" max="3337" width="19.140625" style="147" customWidth="1"/>
    <col min="3338" max="3584" width="9.140625" style="147" customWidth="1"/>
    <col min="3585" max="3585" width="11.140625" style="147" customWidth="1"/>
    <col min="3586" max="3586" width="1.421875" style="147" customWidth="1"/>
    <col min="3587" max="3587" width="10.00390625" style="147" customWidth="1"/>
    <col min="3588" max="3588" width="11.421875" style="147" customWidth="1"/>
    <col min="3589" max="3589" width="41.140625" style="147" customWidth="1"/>
    <col min="3590" max="3590" width="19.140625" style="147" customWidth="1"/>
    <col min="3591" max="3591" width="12.28125" style="147" customWidth="1"/>
    <col min="3592" max="3592" width="6.8515625" style="147" customWidth="1"/>
    <col min="3593" max="3593" width="19.140625" style="147" customWidth="1"/>
    <col min="3594" max="3840" width="9.140625" style="147" customWidth="1"/>
    <col min="3841" max="3841" width="11.140625" style="147" customWidth="1"/>
    <col min="3842" max="3842" width="1.421875" style="147" customWidth="1"/>
    <col min="3843" max="3843" width="10.00390625" style="147" customWidth="1"/>
    <col min="3844" max="3844" width="11.421875" style="147" customWidth="1"/>
    <col min="3845" max="3845" width="41.140625" style="147" customWidth="1"/>
    <col min="3846" max="3846" width="19.140625" style="147" customWidth="1"/>
    <col min="3847" max="3847" width="12.28125" style="147" customWidth="1"/>
    <col min="3848" max="3848" width="6.8515625" style="147" customWidth="1"/>
    <col min="3849" max="3849" width="19.140625" style="147" customWidth="1"/>
    <col min="3850" max="4096" width="9.140625" style="147" customWidth="1"/>
    <col min="4097" max="4097" width="11.140625" style="147" customWidth="1"/>
    <col min="4098" max="4098" width="1.421875" style="147" customWidth="1"/>
    <col min="4099" max="4099" width="10.00390625" style="147" customWidth="1"/>
    <col min="4100" max="4100" width="11.421875" style="147" customWidth="1"/>
    <col min="4101" max="4101" width="41.140625" style="147" customWidth="1"/>
    <col min="4102" max="4102" width="19.140625" style="147" customWidth="1"/>
    <col min="4103" max="4103" width="12.28125" style="147" customWidth="1"/>
    <col min="4104" max="4104" width="6.8515625" style="147" customWidth="1"/>
    <col min="4105" max="4105" width="19.140625" style="147" customWidth="1"/>
    <col min="4106" max="4352" width="9.140625" style="147" customWidth="1"/>
    <col min="4353" max="4353" width="11.140625" style="147" customWidth="1"/>
    <col min="4354" max="4354" width="1.421875" style="147" customWidth="1"/>
    <col min="4355" max="4355" width="10.00390625" style="147" customWidth="1"/>
    <col min="4356" max="4356" width="11.421875" style="147" customWidth="1"/>
    <col min="4357" max="4357" width="41.140625" style="147" customWidth="1"/>
    <col min="4358" max="4358" width="19.140625" style="147" customWidth="1"/>
    <col min="4359" max="4359" width="12.28125" style="147" customWidth="1"/>
    <col min="4360" max="4360" width="6.8515625" style="147" customWidth="1"/>
    <col min="4361" max="4361" width="19.140625" style="147" customWidth="1"/>
    <col min="4362" max="4608" width="9.140625" style="147" customWidth="1"/>
    <col min="4609" max="4609" width="11.140625" style="147" customWidth="1"/>
    <col min="4610" max="4610" width="1.421875" style="147" customWidth="1"/>
    <col min="4611" max="4611" width="10.00390625" style="147" customWidth="1"/>
    <col min="4612" max="4612" width="11.421875" style="147" customWidth="1"/>
    <col min="4613" max="4613" width="41.140625" style="147" customWidth="1"/>
    <col min="4614" max="4614" width="19.140625" style="147" customWidth="1"/>
    <col min="4615" max="4615" width="12.28125" style="147" customWidth="1"/>
    <col min="4616" max="4616" width="6.8515625" style="147" customWidth="1"/>
    <col min="4617" max="4617" width="19.140625" style="147" customWidth="1"/>
    <col min="4618" max="4864" width="9.140625" style="147" customWidth="1"/>
    <col min="4865" max="4865" width="11.140625" style="147" customWidth="1"/>
    <col min="4866" max="4866" width="1.421875" style="147" customWidth="1"/>
    <col min="4867" max="4867" width="10.00390625" style="147" customWidth="1"/>
    <col min="4868" max="4868" width="11.421875" style="147" customWidth="1"/>
    <col min="4869" max="4869" width="41.140625" style="147" customWidth="1"/>
    <col min="4870" max="4870" width="19.140625" style="147" customWidth="1"/>
    <col min="4871" max="4871" width="12.28125" style="147" customWidth="1"/>
    <col min="4872" max="4872" width="6.8515625" style="147" customWidth="1"/>
    <col min="4873" max="4873" width="19.140625" style="147" customWidth="1"/>
    <col min="4874" max="5120" width="9.140625" style="147" customWidth="1"/>
    <col min="5121" max="5121" width="11.140625" style="147" customWidth="1"/>
    <col min="5122" max="5122" width="1.421875" style="147" customWidth="1"/>
    <col min="5123" max="5123" width="10.00390625" style="147" customWidth="1"/>
    <col min="5124" max="5124" width="11.421875" style="147" customWidth="1"/>
    <col min="5125" max="5125" width="41.140625" style="147" customWidth="1"/>
    <col min="5126" max="5126" width="19.140625" style="147" customWidth="1"/>
    <col min="5127" max="5127" width="12.28125" style="147" customWidth="1"/>
    <col min="5128" max="5128" width="6.8515625" style="147" customWidth="1"/>
    <col min="5129" max="5129" width="19.140625" style="147" customWidth="1"/>
    <col min="5130" max="5376" width="9.140625" style="147" customWidth="1"/>
    <col min="5377" max="5377" width="11.140625" style="147" customWidth="1"/>
    <col min="5378" max="5378" width="1.421875" style="147" customWidth="1"/>
    <col min="5379" max="5379" width="10.00390625" style="147" customWidth="1"/>
    <col min="5380" max="5380" width="11.421875" style="147" customWidth="1"/>
    <col min="5381" max="5381" width="41.140625" style="147" customWidth="1"/>
    <col min="5382" max="5382" width="19.140625" style="147" customWidth="1"/>
    <col min="5383" max="5383" width="12.28125" style="147" customWidth="1"/>
    <col min="5384" max="5384" width="6.8515625" style="147" customWidth="1"/>
    <col min="5385" max="5385" width="19.140625" style="147" customWidth="1"/>
    <col min="5386" max="5632" width="9.140625" style="147" customWidth="1"/>
    <col min="5633" max="5633" width="11.140625" style="147" customWidth="1"/>
    <col min="5634" max="5634" width="1.421875" style="147" customWidth="1"/>
    <col min="5635" max="5635" width="10.00390625" style="147" customWidth="1"/>
    <col min="5636" max="5636" width="11.421875" style="147" customWidth="1"/>
    <col min="5637" max="5637" width="41.140625" style="147" customWidth="1"/>
    <col min="5638" max="5638" width="19.140625" style="147" customWidth="1"/>
    <col min="5639" max="5639" width="12.28125" style="147" customWidth="1"/>
    <col min="5640" max="5640" width="6.8515625" style="147" customWidth="1"/>
    <col min="5641" max="5641" width="19.140625" style="147" customWidth="1"/>
    <col min="5642" max="5888" width="9.140625" style="147" customWidth="1"/>
    <col min="5889" max="5889" width="11.140625" style="147" customWidth="1"/>
    <col min="5890" max="5890" width="1.421875" style="147" customWidth="1"/>
    <col min="5891" max="5891" width="10.00390625" style="147" customWidth="1"/>
    <col min="5892" max="5892" width="11.421875" style="147" customWidth="1"/>
    <col min="5893" max="5893" width="41.140625" style="147" customWidth="1"/>
    <col min="5894" max="5894" width="19.140625" style="147" customWidth="1"/>
    <col min="5895" max="5895" width="12.28125" style="147" customWidth="1"/>
    <col min="5896" max="5896" width="6.8515625" style="147" customWidth="1"/>
    <col min="5897" max="5897" width="19.140625" style="147" customWidth="1"/>
    <col min="5898" max="6144" width="9.140625" style="147" customWidth="1"/>
    <col min="6145" max="6145" width="11.140625" style="147" customWidth="1"/>
    <col min="6146" max="6146" width="1.421875" style="147" customWidth="1"/>
    <col min="6147" max="6147" width="10.00390625" style="147" customWidth="1"/>
    <col min="6148" max="6148" width="11.421875" style="147" customWidth="1"/>
    <col min="6149" max="6149" width="41.140625" style="147" customWidth="1"/>
    <col min="6150" max="6150" width="19.140625" style="147" customWidth="1"/>
    <col min="6151" max="6151" width="12.28125" style="147" customWidth="1"/>
    <col min="6152" max="6152" width="6.8515625" style="147" customWidth="1"/>
    <col min="6153" max="6153" width="19.140625" style="147" customWidth="1"/>
    <col min="6154" max="6400" width="9.140625" style="147" customWidth="1"/>
    <col min="6401" max="6401" width="11.140625" style="147" customWidth="1"/>
    <col min="6402" max="6402" width="1.421875" style="147" customWidth="1"/>
    <col min="6403" max="6403" width="10.00390625" style="147" customWidth="1"/>
    <col min="6404" max="6404" width="11.421875" style="147" customWidth="1"/>
    <col min="6405" max="6405" width="41.140625" style="147" customWidth="1"/>
    <col min="6406" max="6406" width="19.140625" style="147" customWidth="1"/>
    <col min="6407" max="6407" width="12.28125" style="147" customWidth="1"/>
    <col min="6408" max="6408" width="6.8515625" style="147" customWidth="1"/>
    <col min="6409" max="6409" width="19.140625" style="147" customWidth="1"/>
    <col min="6410" max="6656" width="9.140625" style="147" customWidth="1"/>
    <col min="6657" max="6657" width="11.140625" style="147" customWidth="1"/>
    <col min="6658" max="6658" width="1.421875" style="147" customWidth="1"/>
    <col min="6659" max="6659" width="10.00390625" style="147" customWidth="1"/>
    <col min="6660" max="6660" width="11.421875" style="147" customWidth="1"/>
    <col min="6661" max="6661" width="41.140625" style="147" customWidth="1"/>
    <col min="6662" max="6662" width="19.140625" style="147" customWidth="1"/>
    <col min="6663" max="6663" width="12.28125" style="147" customWidth="1"/>
    <col min="6664" max="6664" width="6.8515625" style="147" customWidth="1"/>
    <col min="6665" max="6665" width="19.140625" style="147" customWidth="1"/>
    <col min="6666" max="6912" width="9.140625" style="147" customWidth="1"/>
    <col min="6913" max="6913" width="11.140625" style="147" customWidth="1"/>
    <col min="6914" max="6914" width="1.421875" style="147" customWidth="1"/>
    <col min="6915" max="6915" width="10.00390625" style="147" customWidth="1"/>
    <col min="6916" max="6916" width="11.421875" style="147" customWidth="1"/>
    <col min="6917" max="6917" width="41.140625" style="147" customWidth="1"/>
    <col min="6918" max="6918" width="19.140625" style="147" customWidth="1"/>
    <col min="6919" max="6919" width="12.28125" style="147" customWidth="1"/>
    <col min="6920" max="6920" width="6.8515625" style="147" customWidth="1"/>
    <col min="6921" max="6921" width="19.140625" style="147" customWidth="1"/>
    <col min="6922" max="7168" width="9.140625" style="147" customWidth="1"/>
    <col min="7169" max="7169" width="11.140625" style="147" customWidth="1"/>
    <col min="7170" max="7170" width="1.421875" style="147" customWidth="1"/>
    <col min="7171" max="7171" width="10.00390625" style="147" customWidth="1"/>
    <col min="7172" max="7172" width="11.421875" style="147" customWidth="1"/>
    <col min="7173" max="7173" width="41.140625" style="147" customWidth="1"/>
    <col min="7174" max="7174" width="19.140625" style="147" customWidth="1"/>
    <col min="7175" max="7175" width="12.28125" style="147" customWidth="1"/>
    <col min="7176" max="7176" width="6.8515625" style="147" customWidth="1"/>
    <col min="7177" max="7177" width="19.140625" style="147" customWidth="1"/>
    <col min="7178" max="7424" width="9.140625" style="147" customWidth="1"/>
    <col min="7425" max="7425" width="11.140625" style="147" customWidth="1"/>
    <col min="7426" max="7426" width="1.421875" style="147" customWidth="1"/>
    <col min="7427" max="7427" width="10.00390625" style="147" customWidth="1"/>
    <col min="7428" max="7428" width="11.421875" style="147" customWidth="1"/>
    <col min="7429" max="7429" width="41.140625" style="147" customWidth="1"/>
    <col min="7430" max="7430" width="19.140625" style="147" customWidth="1"/>
    <col min="7431" max="7431" width="12.28125" style="147" customWidth="1"/>
    <col min="7432" max="7432" width="6.8515625" style="147" customWidth="1"/>
    <col min="7433" max="7433" width="19.140625" style="147" customWidth="1"/>
    <col min="7434" max="7680" width="9.140625" style="147" customWidth="1"/>
    <col min="7681" max="7681" width="11.140625" style="147" customWidth="1"/>
    <col min="7682" max="7682" width="1.421875" style="147" customWidth="1"/>
    <col min="7683" max="7683" width="10.00390625" style="147" customWidth="1"/>
    <col min="7684" max="7684" width="11.421875" style="147" customWidth="1"/>
    <col min="7685" max="7685" width="41.140625" style="147" customWidth="1"/>
    <col min="7686" max="7686" width="19.140625" style="147" customWidth="1"/>
    <col min="7687" max="7687" width="12.28125" style="147" customWidth="1"/>
    <col min="7688" max="7688" width="6.8515625" style="147" customWidth="1"/>
    <col min="7689" max="7689" width="19.140625" style="147" customWidth="1"/>
    <col min="7690" max="7936" width="9.140625" style="147" customWidth="1"/>
    <col min="7937" max="7937" width="11.140625" style="147" customWidth="1"/>
    <col min="7938" max="7938" width="1.421875" style="147" customWidth="1"/>
    <col min="7939" max="7939" width="10.00390625" style="147" customWidth="1"/>
    <col min="7940" max="7940" width="11.421875" style="147" customWidth="1"/>
    <col min="7941" max="7941" width="41.140625" style="147" customWidth="1"/>
    <col min="7942" max="7942" width="19.140625" style="147" customWidth="1"/>
    <col min="7943" max="7943" width="12.28125" style="147" customWidth="1"/>
    <col min="7944" max="7944" width="6.8515625" style="147" customWidth="1"/>
    <col min="7945" max="7945" width="19.140625" style="147" customWidth="1"/>
    <col min="7946" max="8192" width="9.140625" style="147" customWidth="1"/>
    <col min="8193" max="8193" width="11.140625" style="147" customWidth="1"/>
    <col min="8194" max="8194" width="1.421875" style="147" customWidth="1"/>
    <col min="8195" max="8195" width="10.00390625" style="147" customWidth="1"/>
    <col min="8196" max="8196" width="11.421875" style="147" customWidth="1"/>
    <col min="8197" max="8197" width="41.140625" style="147" customWidth="1"/>
    <col min="8198" max="8198" width="19.140625" style="147" customWidth="1"/>
    <col min="8199" max="8199" width="12.28125" style="147" customWidth="1"/>
    <col min="8200" max="8200" width="6.8515625" style="147" customWidth="1"/>
    <col min="8201" max="8201" width="19.140625" style="147" customWidth="1"/>
    <col min="8202" max="8448" width="9.140625" style="147" customWidth="1"/>
    <col min="8449" max="8449" width="11.140625" style="147" customWidth="1"/>
    <col min="8450" max="8450" width="1.421875" style="147" customWidth="1"/>
    <col min="8451" max="8451" width="10.00390625" style="147" customWidth="1"/>
    <col min="8452" max="8452" width="11.421875" style="147" customWidth="1"/>
    <col min="8453" max="8453" width="41.140625" style="147" customWidth="1"/>
    <col min="8454" max="8454" width="19.140625" style="147" customWidth="1"/>
    <col min="8455" max="8455" width="12.28125" style="147" customWidth="1"/>
    <col min="8456" max="8456" width="6.8515625" style="147" customWidth="1"/>
    <col min="8457" max="8457" width="19.140625" style="147" customWidth="1"/>
    <col min="8458" max="8704" width="9.140625" style="147" customWidth="1"/>
    <col min="8705" max="8705" width="11.140625" style="147" customWidth="1"/>
    <col min="8706" max="8706" width="1.421875" style="147" customWidth="1"/>
    <col min="8707" max="8707" width="10.00390625" style="147" customWidth="1"/>
    <col min="8708" max="8708" width="11.421875" style="147" customWidth="1"/>
    <col min="8709" max="8709" width="41.140625" style="147" customWidth="1"/>
    <col min="8710" max="8710" width="19.140625" style="147" customWidth="1"/>
    <col min="8711" max="8711" width="12.28125" style="147" customWidth="1"/>
    <col min="8712" max="8712" width="6.8515625" style="147" customWidth="1"/>
    <col min="8713" max="8713" width="19.140625" style="147" customWidth="1"/>
    <col min="8714" max="8960" width="9.140625" style="147" customWidth="1"/>
    <col min="8961" max="8961" width="11.140625" style="147" customWidth="1"/>
    <col min="8962" max="8962" width="1.421875" style="147" customWidth="1"/>
    <col min="8963" max="8963" width="10.00390625" style="147" customWidth="1"/>
    <col min="8964" max="8964" width="11.421875" style="147" customWidth="1"/>
    <col min="8965" max="8965" width="41.140625" style="147" customWidth="1"/>
    <col min="8966" max="8966" width="19.140625" style="147" customWidth="1"/>
    <col min="8967" max="8967" width="12.28125" style="147" customWidth="1"/>
    <col min="8968" max="8968" width="6.8515625" style="147" customWidth="1"/>
    <col min="8969" max="8969" width="19.140625" style="147" customWidth="1"/>
    <col min="8970" max="9216" width="9.140625" style="147" customWidth="1"/>
    <col min="9217" max="9217" width="11.140625" style="147" customWidth="1"/>
    <col min="9218" max="9218" width="1.421875" style="147" customWidth="1"/>
    <col min="9219" max="9219" width="10.00390625" style="147" customWidth="1"/>
    <col min="9220" max="9220" width="11.421875" style="147" customWidth="1"/>
    <col min="9221" max="9221" width="41.140625" style="147" customWidth="1"/>
    <col min="9222" max="9222" width="19.140625" style="147" customWidth="1"/>
    <col min="9223" max="9223" width="12.28125" style="147" customWidth="1"/>
    <col min="9224" max="9224" width="6.8515625" style="147" customWidth="1"/>
    <col min="9225" max="9225" width="19.140625" style="147" customWidth="1"/>
    <col min="9226" max="9472" width="9.140625" style="147" customWidth="1"/>
    <col min="9473" max="9473" width="11.140625" style="147" customWidth="1"/>
    <col min="9474" max="9474" width="1.421875" style="147" customWidth="1"/>
    <col min="9475" max="9475" width="10.00390625" style="147" customWidth="1"/>
    <col min="9476" max="9476" width="11.421875" style="147" customWidth="1"/>
    <col min="9477" max="9477" width="41.140625" style="147" customWidth="1"/>
    <col min="9478" max="9478" width="19.140625" style="147" customWidth="1"/>
    <col min="9479" max="9479" width="12.28125" style="147" customWidth="1"/>
    <col min="9480" max="9480" width="6.8515625" style="147" customWidth="1"/>
    <col min="9481" max="9481" width="19.140625" style="147" customWidth="1"/>
    <col min="9482" max="9728" width="9.140625" style="147" customWidth="1"/>
    <col min="9729" max="9729" width="11.140625" style="147" customWidth="1"/>
    <col min="9730" max="9730" width="1.421875" style="147" customWidth="1"/>
    <col min="9731" max="9731" width="10.00390625" style="147" customWidth="1"/>
    <col min="9732" max="9732" width="11.421875" style="147" customWidth="1"/>
    <col min="9733" max="9733" width="41.140625" style="147" customWidth="1"/>
    <col min="9734" max="9734" width="19.140625" style="147" customWidth="1"/>
    <col min="9735" max="9735" width="12.28125" style="147" customWidth="1"/>
    <col min="9736" max="9736" width="6.8515625" style="147" customWidth="1"/>
    <col min="9737" max="9737" width="19.140625" style="147" customWidth="1"/>
    <col min="9738" max="9984" width="9.140625" style="147" customWidth="1"/>
    <col min="9985" max="9985" width="11.140625" style="147" customWidth="1"/>
    <col min="9986" max="9986" width="1.421875" style="147" customWidth="1"/>
    <col min="9987" max="9987" width="10.00390625" style="147" customWidth="1"/>
    <col min="9988" max="9988" width="11.421875" style="147" customWidth="1"/>
    <col min="9989" max="9989" width="41.140625" style="147" customWidth="1"/>
    <col min="9990" max="9990" width="19.140625" style="147" customWidth="1"/>
    <col min="9991" max="9991" width="12.28125" style="147" customWidth="1"/>
    <col min="9992" max="9992" width="6.8515625" style="147" customWidth="1"/>
    <col min="9993" max="9993" width="19.140625" style="147" customWidth="1"/>
    <col min="9994" max="10240" width="9.140625" style="147" customWidth="1"/>
    <col min="10241" max="10241" width="11.140625" style="147" customWidth="1"/>
    <col min="10242" max="10242" width="1.421875" style="147" customWidth="1"/>
    <col min="10243" max="10243" width="10.00390625" style="147" customWidth="1"/>
    <col min="10244" max="10244" width="11.421875" style="147" customWidth="1"/>
    <col min="10245" max="10245" width="41.140625" style="147" customWidth="1"/>
    <col min="10246" max="10246" width="19.140625" style="147" customWidth="1"/>
    <col min="10247" max="10247" width="12.28125" style="147" customWidth="1"/>
    <col min="10248" max="10248" width="6.8515625" style="147" customWidth="1"/>
    <col min="10249" max="10249" width="19.140625" style="147" customWidth="1"/>
    <col min="10250" max="10496" width="9.140625" style="147" customWidth="1"/>
    <col min="10497" max="10497" width="11.140625" style="147" customWidth="1"/>
    <col min="10498" max="10498" width="1.421875" style="147" customWidth="1"/>
    <col min="10499" max="10499" width="10.00390625" style="147" customWidth="1"/>
    <col min="10500" max="10500" width="11.421875" style="147" customWidth="1"/>
    <col min="10501" max="10501" width="41.140625" style="147" customWidth="1"/>
    <col min="10502" max="10502" width="19.140625" style="147" customWidth="1"/>
    <col min="10503" max="10503" width="12.28125" style="147" customWidth="1"/>
    <col min="10504" max="10504" width="6.8515625" style="147" customWidth="1"/>
    <col min="10505" max="10505" width="19.140625" style="147" customWidth="1"/>
    <col min="10506" max="10752" width="9.140625" style="147" customWidth="1"/>
    <col min="10753" max="10753" width="11.140625" style="147" customWidth="1"/>
    <col min="10754" max="10754" width="1.421875" style="147" customWidth="1"/>
    <col min="10755" max="10755" width="10.00390625" style="147" customWidth="1"/>
    <col min="10756" max="10756" width="11.421875" style="147" customWidth="1"/>
    <col min="10757" max="10757" width="41.140625" style="147" customWidth="1"/>
    <col min="10758" max="10758" width="19.140625" style="147" customWidth="1"/>
    <col min="10759" max="10759" width="12.28125" style="147" customWidth="1"/>
    <col min="10760" max="10760" width="6.8515625" style="147" customWidth="1"/>
    <col min="10761" max="10761" width="19.140625" style="147" customWidth="1"/>
    <col min="10762" max="11008" width="9.140625" style="147" customWidth="1"/>
    <col min="11009" max="11009" width="11.140625" style="147" customWidth="1"/>
    <col min="11010" max="11010" width="1.421875" style="147" customWidth="1"/>
    <col min="11011" max="11011" width="10.00390625" style="147" customWidth="1"/>
    <col min="11012" max="11012" width="11.421875" style="147" customWidth="1"/>
    <col min="11013" max="11013" width="41.140625" style="147" customWidth="1"/>
    <col min="11014" max="11014" width="19.140625" style="147" customWidth="1"/>
    <col min="11015" max="11015" width="12.28125" style="147" customWidth="1"/>
    <col min="11016" max="11016" width="6.8515625" style="147" customWidth="1"/>
    <col min="11017" max="11017" width="19.140625" style="147" customWidth="1"/>
    <col min="11018" max="11264" width="9.140625" style="147" customWidth="1"/>
    <col min="11265" max="11265" width="11.140625" style="147" customWidth="1"/>
    <col min="11266" max="11266" width="1.421875" style="147" customWidth="1"/>
    <col min="11267" max="11267" width="10.00390625" style="147" customWidth="1"/>
    <col min="11268" max="11268" width="11.421875" style="147" customWidth="1"/>
    <col min="11269" max="11269" width="41.140625" style="147" customWidth="1"/>
    <col min="11270" max="11270" width="19.140625" style="147" customWidth="1"/>
    <col min="11271" max="11271" width="12.28125" style="147" customWidth="1"/>
    <col min="11272" max="11272" width="6.8515625" style="147" customWidth="1"/>
    <col min="11273" max="11273" width="19.140625" style="147" customWidth="1"/>
    <col min="11274" max="11520" width="9.140625" style="147" customWidth="1"/>
    <col min="11521" max="11521" width="11.140625" style="147" customWidth="1"/>
    <col min="11522" max="11522" width="1.421875" style="147" customWidth="1"/>
    <col min="11523" max="11523" width="10.00390625" style="147" customWidth="1"/>
    <col min="11524" max="11524" width="11.421875" style="147" customWidth="1"/>
    <col min="11525" max="11525" width="41.140625" style="147" customWidth="1"/>
    <col min="11526" max="11526" width="19.140625" style="147" customWidth="1"/>
    <col min="11527" max="11527" width="12.28125" style="147" customWidth="1"/>
    <col min="11528" max="11528" width="6.8515625" style="147" customWidth="1"/>
    <col min="11529" max="11529" width="19.140625" style="147" customWidth="1"/>
    <col min="11530" max="11776" width="9.140625" style="147" customWidth="1"/>
    <col min="11777" max="11777" width="11.140625" style="147" customWidth="1"/>
    <col min="11778" max="11778" width="1.421875" style="147" customWidth="1"/>
    <col min="11779" max="11779" width="10.00390625" style="147" customWidth="1"/>
    <col min="11780" max="11780" width="11.421875" style="147" customWidth="1"/>
    <col min="11781" max="11781" width="41.140625" style="147" customWidth="1"/>
    <col min="11782" max="11782" width="19.140625" style="147" customWidth="1"/>
    <col min="11783" max="11783" width="12.28125" style="147" customWidth="1"/>
    <col min="11784" max="11784" width="6.8515625" style="147" customWidth="1"/>
    <col min="11785" max="11785" width="19.140625" style="147" customWidth="1"/>
    <col min="11786" max="12032" width="9.140625" style="147" customWidth="1"/>
    <col min="12033" max="12033" width="11.140625" style="147" customWidth="1"/>
    <col min="12034" max="12034" width="1.421875" style="147" customWidth="1"/>
    <col min="12035" max="12035" width="10.00390625" style="147" customWidth="1"/>
    <col min="12036" max="12036" width="11.421875" style="147" customWidth="1"/>
    <col min="12037" max="12037" width="41.140625" style="147" customWidth="1"/>
    <col min="12038" max="12038" width="19.140625" style="147" customWidth="1"/>
    <col min="12039" max="12039" width="12.28125" style="147" customWidth="1"/>
    <col min="12040" max="12040" width="6.8515625" style="147" customWidth="1"/>
    <col min="12041" max="12041" width="19.140625" style="147" customWidth="1"/>
    <col min="12042" max="12288" width="9.140625" style="147" customWidth="1"/>
    <col min="12289" max="12289" width="11.140625" style="147" customWidth="1"/>
    <col min="12290" max="12290" width="1.421875" style="147" customWidth="1"/>
    <col min="12291" max="12291" width="10.00390625" style="147" customWidth="1"/>
    <col min="12292" max="12292" width="11.421875" style="147" customWidth="1"/>
    <col min="12293" max="12293" width="41.140625" style="147" customWidth="1"/>
    <col min="12294" max="12294" width="19.140625" style="147" customWidth="1"/>
    <col min="12295" max="12295" width="12.28125" style="147" customWidth="1"/>
    <col min="12296" max="12296" width="6.8515625" style="147" customWidth="1"/>
    <col min="12297" max="12297" width="19.140625" style="147" customWidth="1"/>
    <col min="12298" max="12544" width="9.140625" style="147" customWidth="1"/>
    <col min="12545" max="12545" width="11.140625" style="147" customWidth="1"/>
    <col min="12546" max="12546" width="1.421875" style="147" customWidth="1"/>
    <col min="12547" max="12547" width="10.00390625" style="147" customWidth="1"/>
    <col min="12548" max="12548" width="11.421875" style="147" customWidth="1"/>
    <col min="12549" max="12549" width="41.140625" style="147" customWidth="1"/>
    <col min="12550" max="12550" width="19.140625" style="147" customWidth="1"/>
    <col min="12551" max="12551" width="12.28125" style="147" customWidth="1"/>
    <col min="12552" max="12552" width="6.8515625" style="147" customWidth="1"/>
    <col min="12553" max="12553" width="19.140625" style="147" customWidth="1"/>
    <col min="12554" max="12800" width="9.140625" style="147" customWidth="1"/>
    <col min="12801" max="12801" width="11.140625" style="147" customWidth="1"/>
    <col min="12802" max="12802" width="1.421875" style="147" customWidth="1"/>
    <col min="12803" max="12803" width="10.00390625" style="147" customWidth="1"/>
    <col min="12804" max="12804" width="11.421875" style="147" customWidth="1"/>
    <col min="12805" max="12805" width="41.140625" style="147" customWidth="1"/>
    <col min="12806" max="12806" width="19.140625" style="147" customWidth="1"/>
    <col min="12807" max="12807" width="12.28125" style="147" customWidth="1"/>
    <col min="12808" max="12808" width="6.8515625" style="147" customWidth="1"/>
    <col min="12809" max="12809" width="19.140625" style="147" customWidth="1"/>
    <col min="12810" max="13056" width="9.140625" style="147" customWidth="1"/>
    <col min="13057" max="13057" width="11.140625" style="147" customWidth="1"/>
    <col min="13058" max="13058" width="1.421875" style="147" customWidth="1"/>
    <col min="13059" max="13059" width="10.00390625" style="147" customWidth="1"/>
    <col min="13060" max="13060" width="11.421875" style="147" customWidth="1"/>
    <col min="13061" max="13061" width="41.140625" style="147" customWidth="1"/>
    <col min="13062" max="13062" width="19.140625" style="147" customWidth="1"/>
    <col min="13063" max="13063" width="12.28125" style="147" customWidth="1"/>
    <col min="13064" max="13064" width="6.8515625" style="147" customWidth="1"/>
    <col min="13065" max="13065" width="19.140625" style="147" customWidth="1"/>
    <col min="13066" max="13312" width="9.140625" style="147" customWidth="1"/>
    <col min="13313" max="13313" width="11.140625" style="147" customWidth="1"/>
    <col min="13314" max="13314" width="1.421875" style="147" customWidth="1"/>
    <col min="13315" max="13315" width="10.00390625" style="147" customWidth="1"/>
    <col min="13316" max="13316" width="11.421875" style="147" customWidth="1"/>
    <col min="13317" max="13317" width="41.140625" style="147" customWidth="1"/>
    <col min="13318" max="13318" width="19.140625" style="147" customWidth="1"/>
    <col min="13319" max="13319" width="12.28125" style="147" customWidth="1"/>
    <col min="13320" max="13320" width="6.8515625" style="147" customWidth="1"/>
    <col min="13321" max="13321" width="19.140625" style="147" customWidth="1"/>
    <col min="13322" max="13568" width="9.140625" style="147" customWidth="1"/>
    <col min="13569" max="13569" width="11.140625" style="147" customWidth="1"/>
    <col min="13570" max="13570" width="1.421875" style="147" customWidth="1"/>
    <col min="13571" max="13571" width="10.00390625" style="147" customWidth="1"/>
    <col min="13572" max="13572" width="11.421875" style="147" customWidth="1"/>
    <col min="13573" max="13573" width="41.140625" style="147" customWidth="1"/>
    <col min="13574" max="13574" width="19.140625" style="147" customWidth="1"/>
    <col min="13575" max="13575" width="12.28125" style="147" customWidth="1"/>
    <col min="13576" max="13576" width="6.8515625" style="147" customWidth="1"/>
    <col min="13577" max="13577" width="19.140625" style="147" customWidth="1"/>
    <col min="13578" max="13824" width="9.140625" style="147" customWidth="1"/>
    <col min="13825" max="13825" width="11.140625" style="147" customWidth="1"/>
    <col min="13826" max="13826" width="1.421875" style="147" customWidth="1"/>
    <col min="13827" max="13827" width="10.00390625" style="147" customWidth="1"/>
    <col min="13828" max="13828" width="11.421875" style="147" customWidth="1"/>
    <col min="13829" max="13829" width="41.140625" style="147" customWidth="1"/>
    <col min="13830" max="13830" width="19.140625" style="147" customWidth="1"/>
    <col min="13831" max="13831" width="12.28125" style="147" customWidth="1"/>
    <col min="13832" max="13832" width="6.8515625" style="147" customWidth="1"/>
    <col min="13833" max="13833" width="19.140625" style="147" customWidth="1"/>
    <col min="13834" max="14080" width="9.140625" style="147" customWidth="1"/>
    <col min="14081" max="14081" width="11.140625" style="147" customWidth="1"/>
    <col min="14082" max="14082" width="1.421875" style="147" customWidth="1"/>
    <col min="14083" max="14083" width="10.00390625" style="147" customWidth="1"/>
    <col min="14084" max="14084" width="11.421875" style="147" customWidth="1"/>
    <col min="14085" max="14085" width="41.140625" style="147" customWidth="1"/>
    <col min="14086" max="14086" width="19.140625" style="147" customWidth="1"/>
    <col min="14087" max="14087" width="12.28125" style="147" customWidth="1"/>
    <col min="14088" max="14088" width="6.8515625" style="147" customWidth="1"/>
    <col min="14089" max="14089" width="19.140625" style="147" customWidth="1"/>
    <col min="14090" max="14336" width="9.140625" style="147" customWidth="1"/>
    <col min="14337" max="14337" width="11.140625" style="147" customWidth="1"/>
    <col min="14338" max="14338" width="1.421875" style="147" customWidth="1"/>
    <col min="14339" max="14339" width="10.00390625" style="147" customWidth="1"/>
    <col min="14340" max="14340" width="11.421875" style="147" customWidth="1"/>
    <col min="14341" max="14341" width="41.140625" style="147" customWidth="1"/>
    <col min="14342" max="14342" width="19.140625" style="147" customWidth="1"/>
    <col min="14343" max="14343" width="12.28125" style="147" customWidth="1"/>
    <col min="14344" max="14344" width="6.8515625" style="147" customWidth="1"/>
    <col min="14345" max="14345" width="19.140625" style="147" customWidth="1"/>
    <col min="14346" max="14592" width="9.140625" style="147" customWidth="1"/>
    <col min="14593" max="14593" width="11.140625" style="147" customWidth="1"/>
    <col min="14594" max="14594" width="1.421875" style="147" customWidth="1"/>
    <col min="14595" max="14595" width="10.00390625" style="147" customWidth="1"/>
    <col min="14596" max="14596" width="11.421875" style="147" customWidth="1"/>
    <col min="14597" max="14597" width="41.140625" style="147" customWidth="1"/>
    <col min="14598" max="14598" width="19.140625" style="147" customWidth="1"/>
    <col min="14599" max="14599" width="12.28125" style="147" customWidth="1"/>
    <col min="14600" max="14600" width="6.8515625" style="147" customWidth="1"/>
    <col min="14601" max="14601" width="19.140625" style="147" customWidth="1"/>
    <col min="14602" max="14848" width="9.140625" style="147" customWidth="1"/>
    <col min="14849" max="14849" width="11.140625" style="147" customWidth="1"/>
    <col min="14850" max="14850" width="1.421875" style="147" customWidth="1"/>
    <col min="14851" max="14851" width="10.00390625" style="147" customWidth="1"/>
    <col min="14852" max="14852" width="11.421875" style="147" customWidth="1"/>
    <col min="14853" max="14853" width="41.140625" style="147" customWidth="1"/>
    <col min="14854" max="14854" width="19.140625" style="147" customWidth="1"/>
    <col min="14855" max="14855" width="12.28125" style="147" customWidth="1"/>
    <col min="14856" max="14856" width="6.8515625" style="147" customWidth="1"/>
    <col min="14857" max="14857" width="19.140625" style="147" customWidth="1"/>
    <col min="14858" max="15104" width="9.140625" style="147" customWidth="1"/>
    <col min="15105" max="15105" width="11.140625" style="147" customWidth="1"/>
    <col min="15106" max="15106" width="1.421875" style="147" customWidth="1"/>
    <col min="15107" max="15107" width="10.00390625" style="147" customWidth="1"/>
    <col min="15108" max="15108" width="11.421875" style="147" customWidth="1"/>
    <col min="15109" max="15109" width="41.140625" style="147" customWidth="1"/>
    <col min="15110" max="15110" width="19.140625" style="147" customWidth="1"/>
    <col min="15111" max="15111" width="12.28125" style="147" customWidth="1"/>
    <col min="15112" max="15112" width="6.8515625" style="147" customWidth="1"/>
    <col min="15113" max="15113" width="19.140625" style="147" customWidth="1"/>
    <col min="15114" max="15360" width="9.140625" style="147" customWidth="1"/>
    <col min="15361" max="15361" width="11.140625" style="147" customWidth="1"/>
    <col min="15362" max="15362" width="1.421875" style="147" customWidth="1"/>
    <col min="15363" max="15363" width="10.00390625" style="147" customWidth="1"/>
    <col min="15364" max="15364" width="11.421875" style="147" customWidth="1"/>
    <col min="15365" max="15365" width="41.140625" style="147" customWidth="1"/>
    <col min="15366" max="15366" width="19.140625" style="147" customWidth="1"/>
    <col min="15367" max="15367" width="12.28125" style="147" customWidth="1"/>
    <col min="15368" max="15368" width="6.8515625" style="147" customWidth="1"/>
    <col min="15369" max="15369" width="19.140625" style="147" customWidth="1"/>
    <col min="15370" max="15616" width="9.140625" style="147" customWidth="1"/>
    <col min="15617" max="15617" width="11.140625" style="147" customWidth="1"/>
    <col min="15618" max="15618" width="1.421875" style="147" customWidth="1"/>
    <col min="15619" max="15619" width="10.00390625" style="147" customWidth="1"/>
    <col min="15620" max="15620" width="11.421875" style="147" customWidth="1"/>
    <col min="15621" max="15621" width="41.140625" style="147" customWidth="1"/>
    <col min="15622" max="15622" width="19.140625" style="147" customWidth="1"/>
    <col min="15623" max="15623" width="12.28125" style="147" customWidth="1"/>
    <col min="15624" max="15624" width="6.8515625" style="147" customWidth="1"/>
    <col min="15625" max="15625" width="19.140625" style="147" customWidth="1"/>
    <col min="15626" max="15872" width="9.140625" style="147" customWidth="1"/>
    <col min="15873" max="15873" width="11.140625" style="147" customWidth="1"/>
    <col min="15874" max="15874" width="1.421875" style="147" customWidth="1"/>
    <col min="15875" max="15875" width="10.00390625" style="147" customWidth="1"/>
    <col min="15876" max="15876" width="11.421875" style="147" customWidth="1"/>
    <col min="15877" max="15877" width="41.140625" style="147" customWidth="1"/>
    <col min="15878" max="15878" width="19.140625" style="147" customWidth="1"/>
    <col min="15879" max="15879" width="12.28125" style="147" customWidth="1"/>
    <col min="15880" max="15880" width="6.8515625" style="147" customWidth="1"/>
    <col min="15881" max="15881" width="19.140625" style="147" customWidth="1"/>
    <col min="15882" max="16128" width="9.140625" style="147" customWidth="1"/>
    <col min="16129" max="16129" width="11.140625" style="147" customWidth="1"/>
    <col min="16130" max="16130" width="1.421875" style="147" customWidth="1"/>
    <col min="16131" max="16131" width="10.00390625" style="147" customWidth="1"/>
    <col min="16132" max="16132" width="11.421875" style="147" customWidth="1"/>
    <col min="16133" max="16133" width="41.140625" style="147" customWidth="1"/>
    <col min="16134" max="16134" width="19.140625" style="147" customWidth="1"/>
    <col min="16135" max="16135" width="12.28125" style="147" customWidth="1"/>
    <col min="16136" max="16136" width="6.8515625" style="147" customWidth="1"/>
    <col min="16137" max="16137" width="19.140625" style="147" customWidth="1"/>
    <col min="16138" max="16384" width="9.140625" style="147" customWidth="1"/>
  </cols>
  <sheetData>
    <row r="1" spans="1:9" ht="45.75" customHeight="1">
      <c r="A1" s="172" t="s">
        <v>480</v>
      </c>
      <c r="B1" s="173"/>
      <c r="C1" s="173"/>
      <c r="D1" s="173"/>
      <c r="E1" s="173"/>
      <c r="F1" s="173"/>
      <c r="G1" s="173"/>
      <c r="H1" s="173"/>
      <c r="I1" s="173"/>
    </row>
    <row r="2" spans="1:9" ht="21.75" customHeight="1">
      <c r="A2" s="171" t="s">
        <v>239</v>
      </c>
      <c r="B2" s="171"/>
      <c r="C2" s="171"/>
      <c r="D2" s="171"/>
      <c r="E2" s="171"/>
      <c r="F2" s="171"/>
      <c r="G2" s="171"/>
      <c r="H2" s="171"/>
      <c r="I2" s="171"/>
    </row>
    <row r="3" spans="1:9" ht="13.7" customHeight="1">
      <c r="A3" s="148" t="s">
        <v>1</v>
      </c>
      <c r="B3" s="149" t="s">
        <v>2</v>
      </c>
      <c r="C3" s="149"/>
      <c r="D3" s="148" t="s">
        <v>3</v>
      </c>
      <c r="E3" s="148" t="s">
        <v>4</v>
      </c>
      <c r="F3" s="148" t="s">
        <v>5</v>
      </c>
      <c r="G3" s="149" t="s">
        <v>6</v>
      </c>
      <c r="H3" s="149"/>
      <c r="I3" s="148" t="s">
        <v>7</v>
      </c>
    </row>
    <row r="4" spans="1:9" ht="12.75" customHeight="1">
      <c r="A4" s="150" t="s">
        <v>8</v>
      </c>
      <c r="B4" s="151" t="s">
        <v>0</v>
      </c>
      <c r="C4" s="151"/>
      <c r="D4" s="152" t="s">
        <v>0</v>
      </c>
      <c r="E4" s="153" t="s">
        <v>9</v>
      </c>
      <c r="F4" s="154">
        <v>604945.3</v>
      </c>
      <c r="G4" s="155">
        <v>-82155</v>
      </c>
      <c r="H4" s="155"/>
      <c r="I4" s="154">
        <v>522790.3</v>
      </c>
    </row>
    <row r="5" spans="1:9" ht="12.2" customHeight="1">
      <c r="A5" s="156" t="s">
        <v>0</v>
      </c>
      <c r="B5" s="157" t="s">
        <v>10</v>
      </c>
      <c r="C5" s="157"/>
      <c r="D5" s="158" t="s">
        <v>0</v>
      </c>
      <c r="E5" s="159" t="s">
        <v>11</v>
      </c>
      <c r="F5" s="160">
        <v>242444.3</v>
      </c>
      <c r="G5" s="161">
        <v>-82155</v>
      </c>
      <c r="H5" s="161"/>
      <c r="I5" s="160">
        <v>160289.3</v>
      </c>
    </row>
    <row r="6" spans="1:9" ht="12.2" customHeight="1">
      <c r="A6" s="162" t="s">
        <v>0</v>
      </c>
      <c r="B6" s="163" t="s">
        <v>0</v>
      </c>
      <c r="C6" s="163"/>
      <c r="D6" s="164" t="s">
        <v>12</v>
      </c>
      <c r="E6" s="165" t="s">
        <v>13</v>
      </c>
      <c r="F6" s="166">
        <v>169982</v>
      </c>
      <c r="G6" s="167">
        <v>-82155</v>
      </c>
      <c r="H6" s="167"/>
      <c r="I6" s="166">
        <v>87827</v>
      </c>
    </row>
    <row r="7" spans="1:9" ht="12.2" customHeight="1">
      <c r="A7" s="150" t="s">
        <v>14</v>
      </c>
      <c r="B7" s="151" t="s">
        <v>0</v>
      </c>
      <c r="C7" s="151"/>
      <c r="D7" s="152" t="s">
        <v>0</v>
      </c>
      <c r="E7" s="153" t="s">
        <v>15</v>
      </c>
      <c r="F7" s="154">
        <v>6802618.1</v>
      </c>
      <c r="G7" s="155">
        <v>89388</v>
      </c>
      <c r="H7" s="155"/>
      <c r="I7" s="154">
        <v>6892006.1</v>
      </c>
    </row>
    <row r="8" spans="1:9" ht="12.2" customHeight="1">
      <c r="A8" s="156" t="s">
        <v>0</v>
      </c>
      <c r="B8" s="157" t="s">
        <v>136</v>
      </c>
      <c r="C8" s="157"/>
      <c r="D8" s="158" t="s">
        <v>0</v>
      </c>
      <c r="E8" s="159" t="s">
        <v>137</v>
      </c>
      <c r="F8" s="160">
        <v>3149800</v>
      </c>
      <c r="G8" s="161">
        <v>23701</v>
      </c>
      <c r="H8" s="161"/>
      <c r="I8" s="160">
        <v>3173501</v>
      </c>
    </row>
    <row r="9" spans="1:9" ht="21.6" customHeight="1">
      <c r="A9" s="162" t="s">
        <v>0</v>
      </c>
      <c r="B9" s="163" t="s">
        <v>0</v>
      </c>
      <c r="C9" s="163"/>
      <c r="D9" s="164" t="s">
        <v>240</v>
      </c>
      <c r="E9" s="165" t="s">
        <v>241</v>
      </c>
      <c r="F9" s="166">
        <v>1448000</v>
      </c>
      <c r="G9" s="167">
        <v>23701</v>
      </c>
      <c r="H9" s="167"/>
      <c r="I9" s="166">
        <v>1471701</v>
      </c>
    </row>
    <row r="10" spans="1:9" ht="12.2" customHeight="1">
      <c r="A10" s="156" t="s">
        <v>0</v>
      </c>
      <c r="B10" s="157" t="s">
        <v>16</v>
      </c>
      <c r="C10" s="157"/>
      <c r="D10" s="158" t="s">
        <v>0</v>
      </c>
      <c r="E10" s="159" t="s">
        <v>17</v>
      </c>
      <c r="F10" s="160">
        <v>3302818.1</v>
      </c>
      <c r="G10" s="161">
        <v>65687</v>
      </c>
      <c r="H10" s="161"/>
      <c r="I10" s="160">
        <v>3368505.1</v>
      </c>
    </row>
    <row r="11" spans="1:9" ht="12.2" customHeight="1">
      <c r="A11" s="162" t="s">
        <v>0</v>
      </c>
      <c r="B11" s="163" t="s">
        <v>0</v>
      </c>
      <c r="C11" s="163"/>
      <c r="D11" s="164" t="s">
        <v>18</v>
      </c>
      <c r="E11" s="165" t="s">
        <v>19</v>
      </c>
      <c r="F11" s="166">
        <v>945000</v>
      </c>
      <c r="G11" s="167">
        <v>68700</v>
      </c>
      <c r="H11" s="167"/>
      <c r="I11" s="166">
        <v>1013700</v>
      </c>
    </row>
    <row r="12" spans="1:9" ht="12.2" customHeight="1">
      <c r="A12" s="162" t="s">
        <v>0</v>
      </c>
      <c r="B12" s="163" t="s">
        <v>0</v>
      </c>
      <c r="C12" s="163"/>
      <c r="D12" s="164" t="s">
        <v>20</v>
      </c>
      <c r="E12" s="165" t="s">
        <v>21</v>
      </c>
      <c r="F12" s="166">
        <v>157334</v>
      </c>
      <c r="G12" s="167">
        <v>12304</v>
      </c>
      <c r="H12" s="167"/>
      <c r="I12" s="166">
        <v>169638</v>
      </c>
    </row>
    <row r="13" spans="1:9" ht="24" customHeight="1">
      <c r="A13" s="162" t="s">
        <v>0</v>
      </c>
      <c r="B13" s="163" t="s">
        <v>0</v>
      </c>
      <c r="C13" s="163"/>
      <c r="D13" s="164" t="s">
        <v>22</v>
      </c>
      <c r="E13" s="165" t="s">
        <v>23</v>
      </c>
      <c r="F13" s="166">
        <v>9779</v>
      </c>
      <c r="G13" s="167">
        <v>1683</v>
      </c>
      <c r="H13" s="167"/>
      <c r="I13" s="166">
        <v>11462</v>
      </c>
    </row>
    <row r="14" spans="1:9" ht="12.2" customHeight="1">
      <c r="A14" s="162" t="s">
        <v>0</v>
      </c>
      <c r="B14" s="163" t="s">
        <v>0</v>
      </c>
      <c r="C14" s="163"/>
      <c r="D14" s="164" t="s">
        <v>24</v>
      </c>
      <c r="E14" s="165" t="s">
        <v>25</v>
      </c>
      <c r="F14" s="166">
        <v>15000</v>
      </c>
      <c r="G14" s="167">
        <v>-10000</v>
      </c>
      <c r="H14" s="167"/>
      <c r="I14" s="166">
        <v>5000</v>
      </c>
    </row>
    <row r="15" spans="1:9" ht="12.2" customHeight="1">
      <c r="A15" s="162" t="s">
        <v>0</v>
      </c>
      <c r="B15" s="163" t="s">
        <v>0</v>
      </c>
      <c r="C15" s="163"/>
      <c r="D15" s="164" t="s">
        <v>26</v>
      </c>
      <c r="E15" s="165" t="s">
        <v>27</v>
      </c>
      <c r="F15" s="166">
        <v>40850</v>
      </c>
      <c r="G15" s="167">
        <v>-5000</v>
      </c>
      <c r="H15" s="167"/>
      <c r="I15" s="166">
        <v>35850</v>
      </c>
    </row>
    <row r="16" spans="1:9" ht="12.2" customHeight="1">
      <c r="A16" s="162" t="s">
        <v>0</v>
      </c>
      <c r="B16" s="163" t="s">
        <v>0</v>
      </c>
      <c r="C16" s="163"/>
      <c r="D16" s="164" t="s">
        <v>28</v>
      </c>
      <c r="E16" s="165" t="s">
        <v>29</v>
      </c>
      <c r="F16" s="166">
        <v>4000</v>
      </c>
      <c r="G16" s="167">
        <v>-1000</v>
      </c>
      <c r="H16" s="167"/>
      <c r="I16" s="166">
        <v>3000</v>
      </c>
    </row>
    <row r="17" spans="1:9" ht="12.2" customHeight="1">
      <c r="A17" s="162" t="s">
        <v>0</v>
      </c>
      <c r="B17" s="163" t="s">
        <v>0</v>
      </c>
      <c r="C17" s="163"/>
      <c r="D17" s="164" t="s">
        <v>30</v>
      </c>
      <c r="E17" s="165" t="s">
        <v>31</v>
      </c>
      <c r="F17" s="166">
        <v>500</v>
      </c>
      <c r="G17" s="167">
        <v>-500</v>
      </c>
      <c r="H17" s="167"/>
      <c r="I17" s="166">
        <v>0</v>
      </c>
    </row>
    <row r="18" spans="1:9" ht="24" customHeight="1">
      <c r="A18" s="162" t="s">
        <v>0</v>
      </c>
      <c r="B18" s="163" t="s">
        <v>0</v>
      </c>
      <c r="C18" s="163"/>
      <c r="D18" s="164" t="s">
        <v>32</v>
      </c>
      <c r="E18" s="165" t="s">
        <v>242</v>
      </c>
      <c r="F18" s="166">
        <v>1900</v>
      </c>
      <c r="G18" s="167">
        <v>-500</v>
      </c>
      <c r="H18" s="167"/>
      <c r="I18" s="166">
        <v>1400</v>
      </c>
    </row>
    <row r="19" spans="1:9" ht="12.2" customHeight="1">
      <c r="A19" s="162" t="s">
        <v>0</v>
      </c>
      <c r="B19" s="163" t="s">
        <v>0</v>
      </c>
      <c r="C19" s="163"/>
      <c r="D19" s="164" t="s">
        <v>34</v>
      </c>
      <c r="E19" s="165" t="s">
        <v>35</v>
      </c>
      <c r="F19" s="166">
        <v>92700</v>
      </c>
      <c r="G19" s="167">
        <v>0</v>
      </c>
      <c r="H19" s="167"/>
      <c r="I19" s="166">
        <v>92700</v>
      </c>
    </row>
    <row r="20" spans="1:9" ht="12.2" customHeight="1">
      <c r="A20" s="150" t="s">
        <v>36</v>
      </c>
      <c r="B20" s="151" t="s">
        <v>0</v>
      </c>
      <c r="C20" s="151"/>
      <c r="D20" s="152" t="s">
        <v>0</v>
      </c>
      <c r="E20" s="153" t="s">
        <v>37</v>
      </c>
      <c r="F20" s="154">
        <v>1707475.69</v>
      </c>
      <c r="G20" s="155">
        <v>-388508</v>
      </c>
      <c r="H20" s="155"/>
      <c r="I20" s="154">
        <v>1318967.69</v>
      </c>
    </row>
    <row r="21" spans="1:9" ht="12.2" customHeight="1">
      <c r="A21" s="156" t="s">
        <v>0</v>
      </c>
      <c r="B21" s="157" t="s">
        <v>38</v>
      </c>
      <c r="C21" s="157"/>
      <c r="D21" s="158" t="s">
        <v>0</v>
      </c>
      <c r="E21" s="159" t="s">
        <v>39</v>
      </c>
      <c r="F21" s="160">
        <v>1707475.69</v>
      </c>
      <c r="G21" s="161">
        <v>-388508</v>
      </c>
      <c r="H21" s="161"/>
      <c r="I21" s="160">
        <v>1318967.69</v>
      </c>
    </row>
    <row r="22" spans="1:9" ht="12.2" customHeight="1">
      <c r="A22" s="162" t="s">
        <v>0</v>
      </c>
      <c r="B22" s="163" t="s">
        <v>0</v>
      </c>
      <c r="C22" s="163"/>
      <c r="D22" s="164" t="s">
        <v>18</v>
      </c>
      <c r="E22" s="165" t="s">
        <v>19</v>
      </c>
      <c r="F22" s="166">
        <v>264483</v>
      </c>
      <c r="G22" s="167">
        <v>-10000</v>
      </c>
      <c r="H22" s="167"/>
      <c r="I22" s="166">
        <v>254483</v>
      </c>
    </row>
    <row r="23" spans="1:9" ht="12.2" customHeight="1">
      <c r="A23" s="162" t="s">
        <v>0</v>
      </c>
      <c r="B23" s="163" t="s">
        <v>0</v>
      </c>
      <c r="C23" s="163"/>
      <c r="D23" s="164" t="s">
        <v>268</v>
      </c>
      <c r="E23" s="165" t="s">
        <v>244</v>
      </c>
      <c r="F23" s="166">
        <v>1115000</v>
      </c>
      <c r="G23" s="167">
        <v>-378508</v>
      </c>
      <c r="H23" s="167"/>
      <c r="I23" s="166">
        <v>736492</v>
      </c>
    </row>
    <row r="24" spans="1:9" ht="12.2" customHeight="1">
      <c r="A24" s="150" t="s">
        <v>40</v>
      </c>
      <c r="B24" s="151" t="s">
        <v>0</v>
      </c>
      <c r="C24" s="151"/>
      <c r="D24" s="152" t="s">
        <v>0</v>
      </c>
      <c r="E24" s="153" t="s">
        <v>41</v>
      </c>
      <c r="F24" s="154">
        <v>1323726.62</v>
      </c>
      <c r="G24" s="155">
        <v>5538</v>
      </c>
      <c r="H24" s="155"/>
      <c r="I24" s="154">
        <v>1329264.62</v>
      </c>
    </row>
    <row r="25" spans="1:9" ht="12.2" customHeight="1">
      <c r="A25" s="156" t="s">
        <v>0</v>
      </c>
      <c r="B25" s="157" t="s">
        <v>42</v>
      </c>
      <c r="C25" s="157"/>
      <c r="D25" s="158" t="s">
        <v>0</v>
      </c>
      <c r="E25" s="159" t="s">
        <v>43</v>
      </c>
      <c r="F25" s="160">
        <v>918318.62</v>
      </c>
      <c r="G25" s="161">
        <v>-10000</v>
      </c>
      <c r="H25" s="161"/>
      <c r="I25" s="160">
        <v>908318.62</v>
      </c>
    </row>
    <row r="26" spans="1:9" ht="12.2" customHeight="1">
      <c r="A26" s="162" t="s">
        <v>0</v>
      </c>
      <c r="B26" s="163" t="s">
        <v>0</v>
      </c>
      <c r="C26" s="163"/>
      <c r="D26" s="164" t="s">
        <v>18</v>
      </c>
      <c r="E26" s="165" t="s">
        <v>19</v>
      </c>
      <c r="F26" s="166">
        <v>564889</v>
      </c>
      <c r="G26" s="167">
        <v>-10000</v>
      </c>
      <c r="H26" s="167"/>
      <c r="I26" s="166">
        <v>554889</v>
      </c>
    </row>
    <row r="27" spans="1:9" ht="12.2" customHeight="1">
      <c r="A27" s="162" t="s">
        <v>0</v>
      </c>
      <c r="B27" s="163" t="s">
        <v>0</v>
      </c>
      <c r="C27" s="163"/>
      <c r="D27" s="164" t="s">
        <v>52</v>
      </c>
      <c r="E27" s="165" t="s">
        <v>53</v>
      </c>
      <c r="F27" s="166">
        <v>60000</v>
      </c>
      <c r="G27" s="167">
        <v>-5000</v>
      </c>
      <c r="H27" s="167"/>
      <c r="I27" s="166">
        <v>55000</v>
      </c>
    </row>
    <row r="28" spans="1:9" ht="12.2" customHeight="1">
      <c r="A28" s="162" t="s">
        <v>0</v>
      </c>
      <c r="B28" s="163" t="s">
        <v>0</v>
      </c>
      <c r="C28" s="163"/>
      <c r="D28" s="164" t="s">
        <v>117</v>
      </c>
      <c r="E28" s="165" t="s">
        <v>118</v>
      </c>
      <c r="F28" s="166">
        <v>20000</v>
      </c>
      <c r="G28" s="167">
        <v>-10000</v>
      </c>
      <c r="H28" s="167"/>
      <c r="I28" s="166">
        <v>10000</v>
      </c>
    </row>
    <row r="29" spans="1:9" ht="12.2" customHeight="1">
      <c r="A29" s="162" t="s">
        <v>0</v>
      </c>
      <c r="B29" s="163" t="s">
        <v>0</v>
      </c>
      <c r="C29" s="163"/>
      <c r="D29" s="164" t="s">
        <v>268</v>
      </c>
      <c r="E29" s="165" t="s">
        <v>244</v>
      </c>
      <c r="F29" s="166">
        <v>0</v>
      </c>
      <c r="G29" s="167">
        <v>15000</v>
      </c>
      <c r="H29" s="167"/>
      <c r="I29" s="166">
        <v>15000</v>
      </c>
    </row>
    <row r="30" spans="1:9" ht="12.2" customHeight="1">
      <c r="A30" s="156" t="s">
        <v>0</v>
      </c>
      <c r="B30" s="157" t="s">
        <v>436</v>
      </c>
      <c r="C30" s="157"/>
      <c r="D30" s="158" t="s">
        <v>0</v>
      </c>
      <c r="E30" s="159" t="s">
        <v>437</v>
      </c>
      <c r="F30" s="160">
        <v>405408</v>
      </c>
      <c r="G30" s="161">
        <v>15538</v>
      </c>
      <c r="H30" s="161"/>
      <c r="I30" s="160">
        <v>420946</v>
      </c>
    </row>
    <row r="31" spans="1:9" ht="12.2" customHeight="1">
      <c r="A31" s="162" t="s">
        <v>0</v>
      </c>
      <c r="B31" s="163" t="s">
        <v>0</v>
      </c>
      <c r="C31" s="163"/>
      <c r="D31" s="164" t="s">
        <v>18</v>
      </c>
      <c r="E31" s="165" t="s">
        <v>19</v>
      </c>
      <c r="F31" s="166">
        <v>91078</v>
      </c>
      <c r="G31" s="167">
        <v>2500</v>
      </c>
      <c r="H31" s="167"/>
      <c r="I31" s="166">
        <v>93578</v>
      </c>
    </row>
    <row r="32" spans="1:9" ht="21.6" customHeight="1">
      <c r="A32" s="162" t="s">
        <v>0</v>
      </c>
      <c r="B32" s="163" t="s">
        <v>0</v>
      </c>
      <c r="C32" s="163"/>
      <c r="D32" s="164" t="s">
        <v>476</v>
      </c>
      <c r="E32" s="165" t="s">
        <v>477</v>
      </c>
      <c r="F32" s="166">
        <v>179313</v>
      </c>
      <c r="G32" s="167">
        <v>10423</v>
      </c>
      <c r="H32" s="167"/>
      <c r="I32" s="166">
        <v>189736</v>
      </c>
    </row>
    <row r="33" spans="1:9" ht="12.2" customHeight="1">
      <c r="A33" s="162" t="s">
        <v>0</v>
      </c>
      <c r="B33" s="163" t="s">
        <v>0</v>
      </c>
      <c r="C33" s="163"/>
      <c r="D33" s="164" t="s">
        <v>20</v>
      </c>
      <c r="E33" s="165" t="s">
        <v>21</v>
      </c>
      <c r="F33" s="166">
        <v>50100</v>
      </c>
      <c r="G33" s="167">
        <v>2354</v>
      </c>
      <c r="H33" s="167"/>
      <c r="I33" s="166">
        <v>52454</v>
      </c>
    </row>
    <row r="34" spans="1:9" ht="24" customHeight="1">
      <c r="A34" s="162" t="s">
        <v>0</v>
      </c>
      <c r="B34" s="163" t="s">
        <v>0</v>
      </c>
      <c r="C34" s="163"/>
      <c r="D34" s="164" t="s">
        <v>22</v>
      </c>
      <c r="E34" s="165" t="s">
        <v>23</v>
      </c>
      <c r="F34" s="166">
        <v>3300</v>
      </c>
      <c r="G34" s="167">
        <v>261</v>
      </c>
      <c r="H34" s="167"/>
      <c r="I34" s="166">
        <v>3561</v>
      </c>
    </row>
    <row r="35" spans="1:9" ht="12.2" customHeight="1">
      <c r="A35" s="150" t="s">
        <v>231</v>
      </c>
      <c r="B35" s="151" t="s">
        <v>0</v>
      </c>
      <c r="C35" s="151"/>
      <c r="D35" s="152" t="s">
        <v>0</v>
      </c>
      <c r="E35" s="153" t="s">
        <v>232</v>
      </c>
      <c r="F35" s="154">
        <v>2030174.43</v>
      </c>
      <c r="G35" s="155">
        <v>-1424604.01</v>
      </c>
      <c r="H35" s="155"/>
      <c r="I35" s="154">
        <v>605570.42</v>
      </c>
    </row>
    <row r="36" spans="1:9" ht="12.2" customHeight="1">
      <c r="A36" s="156" t="s">
        <v>0</v>
      </c>
      <c r="B36" s="157" t="s">
        <v>236</v>
      </c>
      <c r="C36" s="157"/>
      <c r="D36" s="158" t="s">
        <v>0</v>
      </c>
      <c r="E36" s="159" t="s">
        <v>90</v>
      </c>
      <c r="F36" s="160">
        <v>2030174.43</v>
      </c>
      <c r="G36" s="161">
        <v>-1424604.01</v>
      </c>
      <c r="H36" s="161"/>
      <c r="I36" s="160">
        <v>605570.42</v>
      </c>
    </row>
    <row r="37" spans="1:9" ht="12.2" customHeight="1">
      <c r="A37" s="162" t="s">
        <v>0</v>
      </c>
      <c r="B37" s="163" t="s">
        <v>0</v>
      </c>
      <c r="C37" s="163"/>
      <c r="D37" s="164" t="s">
        <v>243</v>
      </c>
      <c r="E37" s="165" t="s">
        <v>244</v>
      </c>
      <c r="F37" s="166">
        <v>1752434.79</v>
      </c>
      <c r="G37" s="167">
        <v>-1424604.01</v>
      </c>
      <c r="H37" s="167"/>
      <c r="I37" s="166">
        <v>327830.78</v>
      </c>
    </row>
    <row r="38" spans="1:9" ht="12.2" customHeight="1">
      <c r="A38" s="150" t="s">
        <v>44</v>
      </c>
      <c r="B38" s="151" t="s">
        <v>0</v>
      </c>
      <c r="C38" s="151"/>
      <c r="D38" s="152" t="s">
        <v>0</v>
      </c>
      <c r="E38" s="153" t="s">
        <v>45</v>
      </c>
      <c r="F38" s="154">
        <v>9726888.24</v>
      </c>
      <c r="G38" s="155">
        <v>258500</v>
      </c>
      <c r="H38" s="155"/>
      <c r="I38" s="154">
        <v>9985388.24</v>
      </c>
    </row>
    <row r="39" spans="1:9" ht="12.2" customHeight="1">
      <c r="A39" s="156" t="s">
        <v>0</v>
      </c>
      <c r="B39" s="157" t="s">
        <v>46</v>
      </c>
      <c r="C39" s="157"/>
      <c r="D39" s="158" t="s">
        <v>0</v>
      </c>
      <c r="E39" s="159" t="s">
        <v>47</v>
      </c>
      <c r="F39" s="160">
        <v>515772.16</v>
      </c>
      <c r="G39" s="161">
        <v>-10000</v>
      </c>
      <c r="H39" s="161"/>
      <c r="I39" s="160">
        <v>505772.16</v>
      </c>
    </row>
    <row r="40" spans="1:9" ht="12.2" customHeight="1">
      <c r="A40" s="162" t="s">
        <v>0</v>
      </c>
      <c r="B40" s="163" t="s">
        <v>0</v>
      </c>
      <c r="C40" s="163"/>
      <c r="D40" s="164" t="s">
        <v>18</v>
      </c>
      <c r="E40" s="165" t="s">
        <v>19</v>
      </c>
      <c r="F40" s="166">
        <v>402383</v>
      </c>
      <c r="G40" s="167">
        <v>-10000</v>
      </c>
      <c r="H40" s="167"/>
      <c r="I40" s="166">
        <v>392383</v>
      </c>
    </row>
    <row r="41" spans="1:9" ht="12.2" customHeight="1">
      <c r="A41" s="156" t="s">
        <v>0</v>
      </c>
      <c r="B41" s="157" t="s">
        <v>48</v>
      </c>
      <c r="C41" s="157"/>
      <c r="D41" s="158" t="s">
        <v>0</v>
      </c>
      <c r="E41" s="159" t="s">
        <v>49</v>
      </c>
      <c r="F41" s="160">
        <v>8211705.48</v>
      </c>
      <c r="G41" s="161">
        <v>253000</v>
      </c>
      <c r="H41" s="161"/>
      <c r="I41" s="160">
        <v>8464705.48</v>
      </c>
    </row>
    <row r="42" spans="1:9" ht="12.2" customHeight="1">
      <c r="A42" s="162" t="s">
        <v>0</v>
      </c>
      <c r="B42" s="163" t="s">
        <v>0</v>
      </c>
      <c r="C42" s="163"/>
      <c r="D42" s="164" t="s">
        <v>18</v>
      </c>
      <c r="E42" s="165" t="s">
        <v>19</v>
      </c>
      <c r="F42" s="166">
        <v>4357499</v>
      </c>
      <c r="G42" s="167">
        <v>185000</v>
      </c>
      <c r="H42" s="167"/>
      <c r="I42" s="166">
        <v>4542499</v>
      </c>
    </row>
    <row r="43" spans="1:9" ht="12.2" customHeight="1">
      <c r="A43" s="162" t="s">
        <v>0</v>
      </c>
      <c r="B43" s="163" t="s">
        <v>0</v>
      </c>
      <c r="C43" s="163"/>
      <c r="D43" s="164" t="s">
        <v>20</v>
      </c>
      <c r="E43" s="165" t="s">
        <v>21</v>
      </c>
      <c r="F43" s="166">
        <v>702827</v>
      </c>
      <c r="G43" s="167">
        <v>22000</v>
      </c>
      <c r="H43" s="167"/>
      <c r="I43" s="166">
        <v>724827</v>
      </c>
    </row>
    <row r="44" spans="1:9" ht="25.5" customHeight="1">
      <c r="A44" s="162" t="s">
        <v>0</v>
      </c>
      <c r="B44" s="163" t="s">
        <v>0</v>
      </c>
      <c r="C44" s="163"/>
      <c r="D44" s="164" t="s">
        <v>22</v>
      </c>
      <c r="E44" s="165" t="s">
        <v>23</v>
      </c>
      <c r="F44" s="166">
        <v>104466</v>
      </c>
      <c r="G44" s="167">
        <v>3000</v>
      </c>
      <c r="H44" s="167"/>
      <c r="I44" s="166">
        <v>107466</v>
      </c>
    </row>
    <row r="45" spans="1:9" ht="12.2" customHeight="1">
      <c r="A45" s="162" t="s">
        <v>0</v>
      </c>
      <c r="B45" s="163" t="s">
        <v>0</v>
      </c>
      <c r="C45" s="163"/>
      <c r="D45" s="164" t="s">
        <v>24</v>
      </c>
      <c r="E45" s="165" t="s">
        <v>25</v>
      </c>
      <c r="F45" s="166">
        <v>25100</v>
      </c>
      <c r="G45" s="167">
        <v>-7000</v>
      </c>
      <c r="H45" s="167"/>
      <c r="I45" s="166">
        <v>18100</v>
      </c>
    </row>
    <row r="46" spans="1:9" ht="12.2" customHeight="1">
      <c r="A46" s="162" t="s">
        <v>0</v>
      </c>
      <c r="B46" s="163" t="s">
        <v>0</v>
      </c>
      <c r="C46" s="163"/>
      <c r="D46" s="164" t="s">
        <v>52</v>
      </c>
      <c r="E46" s="165" t="s">
        <v>53</v>
      </c>
      <c r="F46" s="166">
        <v>731000</v>
      </c>
      <c r="G46" s="167">
        <v>30000</v>
      </c>
      <c r="H46" s="167"/>
      <c r="I46" s="166">
        <v>761000</v>
      </c>
    </row>
    <row r="47" spans="1:9" ht="12.2" customHeight="1">
      <c r="A47" s="162" t="s">
        <v>0</v>
      </c>
      <c r="B47" s="163" t="s">
        <v>0</v>
      </c>
      <c r="C47" s="163"/>
      <c r="D47" s="164" t="s">
        <v>12</v>
      </c>
      <c r="E47" s="165" t="s">
        <v>13</v>
      </c>
      <c r="F47" s="166">
        <v>456942.5</v>
      </c>
      <c r="G47" s="167">
        <v>30000</v>
      </c>
      <c r="H47" s="167"/>
      <c r="I47" s="166">
        <v>486942.5</v>
      </c>
    </row>
    <row r="48" spans="1:9" ht="12.2" customHeight="1">
      <c r="A48" s="162" t="s">
        <v>0</v>
      </c>
      <c r="B48" s="163" t="s">
        <v>0</v>
      </c>
      <c r="C48" s="163"/>
      <c r="D48" s="164" t="s">
        <v>77</v>
      </c>
      <c r="E48" s="165" t="s">
        <v>78</v>
      </c>
      <c r="F48" s="166">
        <v>30000</v>
      </c>
      <c r="G48" s="167">
        <v>-10000</v>
      </c>
      <c r="H48" s="167"/>
      <c r="I48" s="166">
        <v>20000</v>
      </c>
    </row>
    <row r="49" spans="1:9" ht="12.2" customHeight="1">
      <c r="A49" s="156" t="s">
        <v>0</v>
      </c>
      <c r="B49" s="157" t="s">
        <v>50</v>
      </c>
      <c r="C49" s="157"/>
      <c r="D49" s="158" t="s">
        <v>0</v>
      </c>
      <c r="E49" s="159" t="s">
        <v>51</v>
      </c>
      <c r="F49" s="160">
        <v>403500</v>
      </c>
      <c r="G49" s="161">
        <v>15500</v>
      </c>
      <c r="H49" s="161"/>
      <c r="I49" s="160">
        <v>419000</v>
      </c>
    </row>
    <row r="50" spans="1:9" ht="12.2" customHeight="1">
      <c r="A50" s="162" t="s">
        <v>0</v>
      </c>
      <c r="B50" s="163" t="s">
        <v>0</v>
      </c>
      <c r="C50" s="163"/>
      <c r="D50" s="164" t="s">
        <v>52</v>
      </c>
      <c r="E50" s="165" t="s">
        <v>53</v>
      </c>
      <c r="F50" s="166">
        <v>139500</v>
      </c>
      <c r="G50" s="167">
        <v>15500</v>
      </c>
      <c r="H50" s="167"/>
      <c r="I50" s="166">
        <v>155000</v>
      </c>
    </row>
    <row r="51" spans="1:9" ht="24.75" customHeight="1">
      <c r="A51" s="150" t="s">
        <v>54</v>
      </c>
      <c r="B51" s="151" t="s">
        <v>0</v>
      </c>
      <c r="C51" s="151"/>
      <c r="D51" s="152" t="s">
        <v>0</v>
      </c>
      <c r="E51" s="153" t="s">
        <v>55</v>
      </c>
      <c r="F51" s="154">
        <v>5141858.18</v>
      </c>
      <c r="G51" s="155">
        <v>27000</v>
      </c>
      <c r="H51" s="155"/>
      <c r="I51" s="154">
        <v>5168858.18</v>
      </c>
    </row>
    <row r="52" spans="1:9" ht="12.2" customHeight="1">
      <c r="A52" s="156" t="s">
        <v>0</v>
      </c>
      <c r="B52" s="157" t="s">
        <v>56</v>
      </c>
      <c r="C52" s="157"/>
      <c r="D52" s="158" t="s">
        <v>0</v>
      </c>
      <c r="E52" s="159" t="s">
        <v>57</v>
      </c>
      <c r="F52" s="160">
        <v>4944219</v>
      </c>
      <c r="G52" s="161">
        <v>20000</v>
      </c>
      <c r="H52" s="161"/>
      <c r="I52" s="160">
        <v>4964219</v>
      </c>
    </row>
    <row r="53" spans="1:9" ht="12.2" customHeight="1">
      <c r="A53" s="162" t="s">
        <v>0</v>
      </c>
      <c r="B53" s="163" t="s">
        <v>0</v>
      </c>
      <c r="C53" s="163"/>
      <c r="D53" s="164" t="s">
        <v>58</v>
      </c>
      <c r="E53" s="165" t="s">
        <v>59</v>
      </c>
      <c r="F53" s="166">
        <v>3199533</v>
      </c>
      <c r="G53" s="167">
        <v>-2591</v>
      </c>
      <c r="H53" s="167"/>
      <c r="I53" s="166">
        <v>3196942</v>
      </c>
    </row>
    <row r="54" spans="1:9" ht="25.5" customHeight="1">
      <c r="A54" s="162" t="s">
        <v>0</v>
      </c>
      <c r="B54" s="163" t="s">
        <v>0</v>
      </c>
      <c r="C54" s="163"/>
      <c r="D54" s="164" t="s">
        <v>61</v>
      </c>
      <c r="E54" s="165" t="s">
        <v>245</v>
      </c>
      <c r="F54" s="166">
        <v>76084</v>
      </c>
      <c r="G54" s="167">
        <v>2591</v>
      </c>
      <c r="H54" s="167"/>
      <c r="I54" s="166">
        <v>78675</v>
      </c>
    </row>
    <row r="55" spans="1:9" ht="12.2" customHeight="1">
      <c r="A55" s="162" t="s">
        <v>0</v>
      </c>
      <c r="B55" s="163" t="s">
        <v>0</v>
      </c>
      <c r="C55" s="163"/>
      <c r="D55" s="164" t="s">
        <v>52</v>
      </c>
      <c r="E55" s="165" t="s">
        <v>53</v>
      </c>
      <c r="F55" s="166">
        <v>122651</v>
      </c>
      <c r="G55" s="167">
        <v>10000</v>
      </c>
      <c r="H55" s="167"/>
      <c r="I55" s="166">
        <v>132651</v>
      </c>
    </row>
    <row r="56" spans="1:9" ht="12.2" customHeight="1">
      <c r="A56" s="162" t="s">
        <v>0</v>
      </c>
      <c r="B56" s="163" t="s">
        <v>0</v>
      </c>
      <c r="C56" s="163"/>
      <c r="D56" s="164" t="s">
        <v>12</v>
      </c>
      <c r="E56" s="165" t="s">
        <v>13</v>
      </c>
      <c r="F56" s="166">
        <v>21223</v>
      </c>
      <c r="G56" s="167">
        <v>10000</v>
      </c>
      <c r="H56" s="167"/>
      <c r="I56" s="166">
        <v>31223</v>
      </c>
    </row>
    <row r="57" spans="1:9" ht="12.2" customHeight="1">
      <c r="A57" s="156" t="s">
        <v>0</v>
      </c>
      <c r="B57" s="157" t="s">
        <v>423</v>
      </c>
      <c r="C57" s="157"/>
      <c r="D57" s="158" t="s">
        <v>0</v>
      </c>
      <c r="E57" s="159" t="s">
        <v>424</v>
      </c>
      <c r="F57" s="160">
        <v>15000</v>
      </c>
      <c r="G57" s="161">
        <v>7000</v>
      </c>
      <c r="H57" s="161"/>
      <c r="I57" s="160">
        <v>22000</v>
      </c>
    </row>
    <row r="58" spans="1:9" ht="12.2" customHeight="1">
      <c r="A58" s="162" t="s">
        <v>0</v>
      </c>
      <c r="B58" s="163" t="s">
        <v>0</v>
      </c>
      <c r="C58" s="163"/>
      <c r="D58" s="164" t="s">
        <v>52</v>
      </c>
      <c r="E58" s="165" t="s">
        <v>53</v>
      </c>
      <c r="F58" s="166">
        <v>13000</v>
      </c>
      <c r="G58" s="167">
        <v>2000</v>
      </c>
      <c r="H58" s="167"/>
      <c r="I58" s="166">
        <v>15000</v>
      </c>
    </row>
    <row r="59" spans="1:9" ht="12.2" customHeight="1">
      <c r="A59" s="162" t="s">
        <v>0</v>
      </c>
      <c r="B59" s="163" t="s">
        <v>0</v>
      </c>
      <c r="C59" s="163"/>
      <c r="D59" s="164" t="s">
        <v>12</v>
      </c>
      <c r="E59" s="165" t="s">
        <v>13</v>
      </c>
      <c r="F59" s="166">
        <v>2000</v>
      </c>
      <c r="G59" s="167">
        <v>-1000</v>
      </c>
      <c r="H59" s="167"/>
      <c r="I59" s="166">
        <v>1000</v>
      </c>
    </row>
    <row r="60" spans="1:9" ht="45.75" customHeight="1">
      <c r="A60" s="162" t="s">
        <v>0</v>
      </c>
      <c r="B60" s="163" t="s">
        <v>0</v>
      </c>
      <c r="C60" s="163"/>
      <c r="D60" s="164" t="s">
        <v>425</v>
      </c>
      <c r="E60" s="165" t="s">
        <v>426</v>
      </c>
      <c r="F60" s="166">
        <v>0</v>
      </c>
      <c r="G60" s="167">
        <v>6000</v>
      </c>
      <c r="H60" s="167"/>
      <c r="I60" s="166">
        <v>6000</v>
      </c>
    </row>
    <row r="61" spans="1:9" ht="12.2" customHeight="1">
      <c r="A61" s="150" t="s">
        <v>63</v>
      </c>
      <c r="B61" s="151" t="s">
        <v>0</v>
      </c>
      <c r="C61" s="151"/>
      <c r="D61" s="152" t="s">
        <v>0</v>
      </c>
      <c r="E61" s="153" t="s">
        <v>64</v>
      </c>
      <c r="F61" s="154">
        <v>20997179.41</v>
      </c>
      <c r="G61" s="155">
        <v>537498</v>
      </c>
      <c r="H61" s="155"/>
      <c r="I61" s="154">
        <v>21534677.41</v>
      </c>
    </row>
    <row r="62" spans="1:9" ht="12.2" customHeight="1">
      <c r="A62" s="156" t="s">
        <v>0</v>
      </c>
      <c r="B62" s="157" t="s">
        <v>65</v>
      </c>
      <c r="C62" s="157"/>
      <c r="D62" s="158" t="s">
        <v>0</v>
      </c>
      <c r="E62" s="159" t="s">
        <v>66</v>
      </c>
      <c r="F62" s="160">
        <v>1472661</v>
      </c>
      <c r="G62" s="161">
        <v>21813</v>
      </c>
      <c r="H62" s="161"/>
      <c r="I62" s="160">
        <v>1494474</v>
      </c>
    </row>
    <row r="63" spans="1:9" ht="12.2" customHeight="1">
      <c r="A63" s="162" t="s">
        <v>0</v>
      </c>
      <c r="B63" s="163" t="s">
        <v>0</v>
      </c>
      <c r="C63" s="163"/>
      <c r="D63" s="164" t="s">
        <v>18</v>
      </c>
      <c r="E63" s="165" t="s">
        <v>19</v>
      </c>
      <c r="F63" s="166">
        <v>1044938</v>
      </c>
      <c r="G63" s="167">
        <v>18424</v>
      </c>
      <c r="H63" s="167"/>
      <c r="I63" s="166">
        <v>1063362</v>
      </c>
    </row>
    <row r="64" spans="1:9" ht="12.2" customHeight="1">
      <c r="A64" s="162" t="s">
        <v>0</v>
      </c>
      <c r="B64" s="163" t="s">
        <v>0</v>
      </c>
      <c r="C64" s="163"/>
      <c r="D64" s="164" t="s">
        <v>67</v>
      </c>
      <c r="E64" s="165" t="s">
        <v>68</v>
      </c>
      <c r="F64" s="166">
        <v>72900</v>
      </c>
      <c r="G64" s="167">
        <v>-2122</v>
      </c>
      <c r="H64" s="167"/>
      <c r="I64" s="166">
        <v>70778</v>
      </c>
    </row>
    <row r="65" spans="1:9" ht="12.2" customHeight="1">
      <c r="A65" s="162" t="s">
        <v>0</v>
      </c>
      <c r="B65" s="163" t="s">
        <v>0</v>
      </c>
      <c r="C65" s="163"/>
      <c r="D65" s="164" t="s">
        <v>20</v>
      </c>
      <c r="E65" s="165" t="s">
        <v>21</v>
      </c>
      <c r="F65" s="166">
        <v>187401</v>
      </c>
      <c r="G65" s="167">
        <v>5280</v>
      </c>
      <c r="H65" s="167"/>
      <c r="I65" s="166">
        <v>192681</v>
      </c>
    </row>
    <row r="66" spans="1:9" ht="21.6" customHeight="1">
      <c r="A66" s="162" t="s">
        <v>0</v>
      </c>
      <c r="B66" s="163" t="s">
        <v>0</v>
      </c>
      <c r="C66" s="163"/>
      <c r="D66" s="164" t="s">
        <v>22</v>
      </c>
      <c r="E66" s="165" t="s">
        <v>23</v>
      </c>
      <c r="F66" s="166">
        <v>19492</v>
      </c>
      <c r="G66" s="167">
        <v>231</v>
      </c>
      <c r="H66" s="167"/>
      <c r="I66" s="166">
        <v>19723</v>
      </c>
    </row>
    <row r="67" spans="1:9" ht="12.2" customHeight="1">
      <c r="A67" s="156" t="s">
        <v>0</v>
      </c>
      <c r="B67" s="157" t="s">
        <v>69</v>
      </c>
      <c r="C67" s="157"/>
      <c r="D67" s="158" t="s">
        <v>0</v>
      </c>
      <c r="E67" s="159" t="s">
        <v>70</v>
      </c>
      <c r="F67" s="160">
        <v>338214</v>
      </c>
      <c r="G67" s="161">
        <v>-12447</v>
      </c>
      <c r="H67" s="161"/>
      <c r="I67" s="160">
        <v>325767</v>
      </c>
    </row>
    <row r="68" spans="1:9" ht="12.2" customHeight="1">
      <c r="A68" s="162" t="s">
        <v>0</v>
      </c>
      <c r="B68" s="163" t="s">
        <v>0</v>
      </c>
      <c r="C68" s="163"/>
      <c r="D68" s="164" t="s">
        <v>18</v>
      </c>
      <c r="E68" s="165" t="s">
        <v>19</v>
      </c>
      <c r="F68" s="166">
        <v>248700</v>
      </c>
      <c r="G68" s="167">
        <v>-5572</v>
      </c>
      <c r="H68" s="167"/>
      <c r="I68" s="166">
        <v>243128</v>
      </c>
    </row>
    <row r="69" spans="1:9" ht="12.2" customHeight="1">
      <c r="A69" s="162" t="s">
        <v>0</v>
      </c>
      <c r="B69" s="163" t="s">
        <v>0</v>
      </c>
      <c r="C69" s="163"/>
      <c r="D69" s="164" t="s">
        <v>67</v>
      </c>
      <c r="E69" s="165" t="s">
        <v>68</v>
      </c>
      <c r="F69" s="166">
        <v>35000</v>
      </c>
      <c r="G69" s="167">
        <v>-540</v>
      </c>
      <c r="H69" s="167"/>
      <c r="I69" s="166">
        <v>34460</v>
      </c>
    </row>
    <row r="70" spans="1:9" ht="12.2" customHeight="1">
      <c r="A70" s="162" t="s">
        <v>0</v>
      </c>
      <c r="B70" s="163" t="s">
        <v>0</v>
      </c>
      <c r="C70" s="163"/>
      <c r="D70" s="164" t="s">
        <v>20</v>
      </c>
      <c r="E70" s="165" t="s">
        <v>21</v>
      </c>
      <c r="F70" s="166">
        <v>48500</v>
      </c>
      <c r="G70" s="167">
        <v>-5342</v>
      </c>
      <c r="H70" s="167"/>
      <c r="I70" s="166">
        <v>43158</v>
      </c>
    </row>
    <row r="71" spans="1:9" ht="24.75" customHeight="1">
      <c r="A71" s="162" t="s">
        <v>0</v>
      </c>
      <c r="B71" s="163" t="s">
        <v>0</v>
      </c>
      <c r="C71" s="163"/>
      <c r="D71" s="164" t="s">
        <v>22</v>
      </c>
      <c r="E71" s="165" t="s">
        <v>23</v>
      </c>
      <c r="F71" s="166">
        <v>5514</v>
      </c>
      <c r="G71" s="167">
        <v>-493</v>
      </c>
      <c r="H71" s="167"/>
      <c r="I71" s="166">
        <v>5021</v>
      </c>
    </row>
    <row r="72" spans="1:9" ht="12.2" customHeight="1">
      <c r="A72" s="162" t="s">
        <v>0</v>
      </c>
      <c r="B72" s="163" t="s">
        <v>0</v>
      </c>
      <c r="C72" s="163"/>
      <c r="D72" s="164" t="s">
        <v>52</v>
      </c>
      <c r="E72" s="165" t="s">
        <v>53</v>
      </c>
      <c r="F72" s="166">
        <v>100</v>
      </c>
      <c r="G72" s="167">
        <v>-100</v>
      </c>
      <c r="H72" s="167"/>
      <c r="I72" s="166">
        <v>0</v>
      </c>
    </row>
    <row r="73" spans="1:9" ht="12.2" customHeight="1">
      <c r="A73" s="162" t="s">
        <v>0</v>
      </c>
      <c r="B73" s="163" t="s">
        <v>0</v>
      </c>
      <c r="C73" s="163"/>
      <c r="D73" s="164" t="s">
        <v>71</v>
      </c>
      <c r="E73" s="165" t="s">
        <v>72</v>
      </c>
      <c r="F73" s="166">
        <v>200</v>
      </c>
      <c r="G73" s="167">
        <v>-200</v>
      </c>
      <c r="H73" s="167"/>
      <c r="I73" s="166">
        <v>0</v>
      </c>
    </row>
    <row r="74" spans="1:9" ht="12.2" customHeight="1">
      <c r="A74" s="162" t="s">
        <v>0</v>
      </c>
      <c r="B74" s="163" t="s">
        <v>0</v>
      </c>
      <c r="C74" s="163"/>
      <c r="D74" s="164" t="s">
        <v>12</v>
      </c>
      <c r="E74" s="165" t="s">
        <v>13</v>
      </c>
      <c r="F74" s="166">
        <v>200</v>
      </c>
      <c r="G74" s="167">
        <v>-200</v>
      </c>
      <c r="H74" s="167"/>
      <c r="I74" s="166">
        <v>0</v>
      </c>
    </row>
    <row r="75" spans="1:9" ht="12.2" customHeight="1">
      <c r="A75" s="156" t="s">
        <v>0</v>
      </c>
      <c r="B75" s="157" t="s">
        <v>73</v>
      </c>
      <c r="C75" s="157"/>
      <c r="D75" s="158" t="s">
        <v>0</v>
      </c>
      <c r="E75" s="159" t="s">
        <v>74</v>
      </c>
      <c r="F75" s="160">
        <v>5932675</v>
      </c>
      <c r="G75" s="161">
        <v>723227</v>
      </c>
      <c r="H75" s="161"/>
      <c r="I75" s="160">
        <v>6655902</v>
      </c>
    </row>
    <row r="76" spans="1:9" ht="12.2" customHeight="1">
      <c r="A76" s="162" t="s">
        <v>0</v>
      </c>
      <c r="B76" s="163" t="s">
        <v>0</v>
      </c>
      <c r="C76" s="163"/>
      <c r="D76" s="164" t="s">
        <v>75</v>
      </c>
      <c r="E76" s="165" t="s">
        <v>76</v>
      </c>
      <c r="F76" s="166">
        <v>110070</v>
      </c>
      <c r="G76" s="167">
        <v>26366</v>
      </c>
      <c r="H76" s="167"/>
      <c r="I76" s="166">
        <v>136436</v>
      </c>
    </row>
    <row r="77" spans="1:9" ht="12.2" customHeight="1">
      <c r="A77" s="162" t="s">
        <v>0</v>
      </c>
      <c r="B77" s="163" t="s">
        <v>0</v>
      </c>
      <c r="C77" s="163"/>
      <c r="D77" s="164" t="s">
        <v>18</v>
      </c>
      <c r="E77" s="165" t="s">
        <v>19</v>
      </c>
      <c r="F77" s="166">
        <v>3847571</v>
      </c>
      <c r="G77" s="167">
        <v>575725</v>
      </c>
      <c r="H77" s="167"/>
      <c r="I77" s="166">
        <v>4423296</v>
      </c>
    </row>
    <row r="78" spans="1:9" ht="12.2" customHeight="1">
      <c r="A78" s="162" t="s">
        <v>0</v>
      </c>
      <c r="B78" s="163" t="s">
        <v>0</v>
      </c>
      <c r="C78" s="163"/>
      <c r="D78" s="164" t="s">
        <v>20</v>
      </c>
      <c r="E78" s="165" t="s">
        <v>21</v>
      </c>
      <c r="F78" s="166">
        <v>693654</v>
      </c>
      <c r="G78" s="167">
        <v>77309</v>
      </c>
      <c r="H78" s="167"/>
      <c r="I78" s="166">
        <v>770963</v>
      </c>
    </row>
    <row r="79" spans="1:9" ht="24.75" customHeight="1">
      <c r="A79" s="162" t="s">
        <v>0</v>
      </c>
      <c r="B79" s="163" t="s">
        <v>0</v>
      </c>
      <c r="C79" s="163"/>
      <c r="D79" s="164" t="s">
        <v>22</v>
      </c>
      <c r="E79" s="165" t="s">
        <v>23</v>
      </c>
      <c r="F79" s="166">
        <v>83978</v>
      </c>
      <c r="G79" s="167">
        <v>2877</v>
      </c>
      <c r="H79" s="167"/>
      <c r="I79" s="166">
        <v>86855</v>
      </c>
    </row>
    <row r="80" spans="1:9" ht="12.2" customHeight="1">
      <c r="A80" s="162" t="s">
        <v>0</v>
      </c>
      <c r="B80" s="163" t="s">
        <v>0</v>
      </c>
      <c r="C80" s="163"/>
      <c r="D80" s="164" t="s">
        <v>52</v>
      </c>
      <c r="E80" s="165" t="s">
        <v>53</v>
      </c>
      <c r="F80" s="166">
        <v>373500</v>
      </c>
      <c r="G80" s="167">
        <v>36865</v>
      </c>
      <c r="H80" s="167"/>
      <c r="I80" s="166">
        <v>410365</v>
      </c>
    </row>
    <row r="81" spans="1:9" ht="12.2" customHeight="1">
      <c r="A81" s="162" t="s">
        <v>0</v>
      </c>
      <c r="B81" s="163" t="s">
        <v>0</v>
      </c>
      <c r="C81" s="163"/>
      <c r="D81" s="164" t="s">
        <v>26</v>
      </c>
      <c r="E81" s="165" t="s">
        <v>27</v>
      </c>
      <c r="F81" s="166">
        <v>108950</v>
      </c>
      <c r="G81" s="167">
        <v>-3000</v>
      </c>
      <c r="H81" s="167"/>
      <c r="I81" s="166">
        <v>105950</v>
      </c>
    </row>
    <row r="82" spans="1:9" ht="12.2" customHeight="1">
      <c r="A82" s="162" t="s">
        <v>0</v>
      </c>
      <c r="B82" s="163" t="s">
        <v>0</v>
      </c>
      <c r="C82" s="163"/>
      <c r="D82" s="164" t="s">
        <v>246</v>
      </c>
      <c r="E82" s="165" t="s">
        <v>247</v>
      </c>
      <c r="F82" s="166">
        <v>5200</v>
      </c>
      <c r="G82" s="167">
        <v>-750</v>
      </c>
      <c r="H82" s="167"/>
      <c r="I82" s="166">
        <v>4450</v>
      </c>
    </row>
    <row r="83" spans="1:9" ht="12.2" customHeight="1">
      <c r="A83" s="162" t="s">
        <v>0</v>
      </c>
      <c r="B83" s="163" t="s">
        <v>0</v>
      </c>
      <c r="C83" s="163"/>
      <c r="D83" s="164" t="s">
        <v>12</v>
      </c>
      <c r="E83" s="165" t="s">
        <v>13</v>
      </c>
      <c r="F83" s="166">
        <v>128372</v>
      </c>
      <c r="G83" s="167">
        <v>3000</v>
      </c>
      <c r="H83" s="167"/>
      <c r="I83" s="166">
        <v>131372</v>
      </c>
    </row>
    <row r="84" spans="1:9" ht="12.2" customHeight="1">
      <c r="A84" s="162" t="s">
        <v>0</v>
      </c>
      <c r="B84" s="163" t="s">
        <v>0</v>
      </c>
      <c r="C84" s="163"/>
      <c r="D84" s="164" t="s">
        <v>28</v>
      </c>
      <c r="E84" s="165" t="s">
        <v>29</v>
      </c>
      <c r="F84" s="166">
        <v>10500</v>
      </c>
      <c r="G84" s="167">
        <v>870</v>
      </c>
      <c r="H84" s="167"/>
      <c r="I84" s="166">
        <v>11370</v>
      </c>
    </row>
    <row r="85" spans="1:9" ht="12.2" customHeight="1">
      <c r="A85" s="162" t="s">
        <v>0</v>
      </c>
      <c r="B85" s="163" t="s">
        <v>0</v>
      </c>
      <c r="C85" s="163"/>
      <c r="D85" s="164" t="s">
        <v>248</v>
      </c>
      <c r="E85" s="165" t="s">
        <v>106</v>
      </c>
      <c r="F85" s="166">
        <v>6500</v>
      </c>
      <c r="G85" s="167">
        <v>2000</v>
      </c>
      <c r="H85" s="167"/>
      <c r="I85" s="166">
        <v>8500</v>
      </c>
    </row>
    <row r="86" spans="1:9" ht="12.2" customHeight="1">
      <c r="A86" s="162" t="s">
        <v>0</v>
      </c>
      <c r="B86" s="163" t="s">
        <v>0</v>
      </c>
      <c r="C86" s="163"/>
      <c r="D86" s="164" t="s">
        <v>249</v>
      </c>
      <c r="E86" s="165" t="s">
        <v>250</v>
      </c>
      <c r="F86" s="166">
        <v>16805</v>
      </c>
      <c r="G86" s="167">
        <v>130</v>
      </c>
      <c r="H86" s="167"/>
      <c r="I86" s="166">
        <v>16935</v>
      </c>
    </row>
    <row r="87" spans="1:9" ht="12.2" customHeight="1">
      <c r="A87" s="162" t="s">
        <v>0</v>
      </c>
      <c r="B87" s="163" t="s">
        <v>0</v>
      </c>
      <c r="C87" s="163"/>
      <c r="D87" s="164" t="s">
        <v>77</v>
      </c>
      <c r="E87" s="165" t="s">
        <v>78</v>
      </c>
      <c r="F87" s="166">
        <v>0</v>
      </c>
      <c r="G87" s="167">
        <v>1835</v>
      </c>
      <c r="H87" s="167"/>
      <c r="I87" s="166">
        <v>1835</v>
      </c>
    </row>
    <row r="88" spans="1:9" ht="12.2" customHeight="1">
      <c r="A88" s="156" t="s">
        <v>0</v>
      </c>
      <c r="B88" s="157" t="s">
        <v>251</v>
      </c>
      <c r="C88" s="157"/>
      <c r="D88" s="158" t="s">
        <v>0</v>
      </c>
      <c r="E88" s="159" t="s">
        <v>252</v>
      </c>
      <c r="F88" s="160">
        <v>192884</v>
      </c>
      <c r="G88" s="161">
        <v>-22987</v>
      </c>
      <c r="H88" s="161"/>
      <c r="I88" s="160">
        <v>169897</v>
      </c>
    </row>
    <row r="89" spans="1:9" ht="12.2" customHeight="1">
      <c r="A89" s="162" t="s">
        <v>0</v>
      </c>
      <c r="B89" s="163" t="s">
        <v>0</v>
      </c>
      <c r="C89" s="163"/>
      <c r="D89" s="164" t="s">
        <v>75</v>
      </c>
      <c r="E89" s="165" t="s">
        <v>76</v>
      </c>
      <c r="F89" s="166">
        <v>4548</v>
      </c>
      <c r="G89" s="167">
        <v>-1653</v>
      </c>
      <c r="H89" s="167"/>
      <c r="I89" s="166">
        <v>2895</v>
      </c>
    </row>
    <row r="90" spans="1:9" ht="12.2" customHeight="1">
      <c r="A90" s="162" t="s">
        <v>0</v>
      </c>
      <c r="B90" s="163" t="s">
        <v>0</v>
      </c>
      <c r="C90" s="163"/>
      <c r="D90" s="164" t="s">
        <v>18</v>
      </c>
      <c r="E90" s="165" t="s">
        <v>19</v>
      </c>
      <c r="F90" s="166">
        <v>57103</v>
      </c>
      <c r="G90" s="167">
        <v>-17774</v>
      </c>
      <c r="H90" s="167"/>
      <c r="I90" s="166">
        <v>39329</v>
      </c>
    </row>
    <row r="91" spans="1:9" ht="12.2" customHeight="1">
      <c r="A91" s="162" t="s">
        <v>0</v>
      </c>
      <c r="B91" s="163" t="s">
        <v>0</v>
      </c>
      <c r="C91" s="163"/>
      <c r="D91" s="164" t="s">
        <v>20</v>
      </c>
      <c r="E91" s="165" t="s">
        <v>21</v>
      </c>
      <c r="F91" s="166">
        <v>10424</v>
      </c>
      <c r="G91" s="167">
        <v>-2237</v>
      </c>
      <c r="H91" s="167"/>
      <c r="I91" s="166">
        <v>8187</v>
      </c>
    </row>
    <row r="92" spans="1:9" ht="21.6" customHeight="1">
      <c r="A92" s="162" t="s">
        <v>0</v>
      </c>
      <c r="B92" s="163" t="s">
        <v>0</v>
      </c>
      <c r="C92" s="163"/>
      <c r="D92" s="164" t="s">
        <v>22</v>
      </c>
      <c r="E92" s="165" t="s">
        <v>23</v>
      </c>
      <c r="F92" s="166">
        <v>1528</v>
      </c>
      <c r="G92" s="167">
        <v>-357</v>
      </c>
      <c r="H92" s="167"/>
      <c r="I92" s="166">
        <v>1171</v>
      </c>
    </row>
    <row r="93" spans="1:9" ht="12.2" customHeight="1">
      <c r="A93" s="162" t="s">
        <v>0</v>
      </c>
      <c r="B93" s="163" t="s">
        <v>0</v>
      </c>
      <c r="C93" s="163"/>
      <c r="D93" s="164" t="s">
        <v>253</v>
      </c>
      <c r="E93" s="165" t="s">
        <v>109</v>
      </c>
      <c r="F93" s="166">
        <v>3298</v>
      </c>
      <c r="G93" s="167">
        <v>-966</v>
      </c>
      <c r="H93" s="167"/>
      <c r="I93" s="166">
        <v>2332</v>
      </c>
    </row>
    <row r="94" spans="1:9" ht="12.2" customHeight="1">
      <c r="A94" s="156" t="s">
        <v>0</v>
      </c>
      <c r="B94" s="157" t="s">
        <v>170</v>
      </c>
      <c r="C94" s="157"/>
      <c r="D94" s="158" t="s">
        <v>0</v>
      </c>
      <c r="E94" s="159" t="s">
        <v>171</v>
      </c>
      <c r="F94" s="160">
        <v>728267</v>
      </c>
      <c r="G94" s="161">
        <v>258519</v>
      </c>
      <c r="H94" s="161"/>
      <c r="I94" s="160">
        <v>986786</v>
      </c>
    </row>
    <row r="95" spans="1:9" ht="12.2" customHeight="1">
      <c r="A95" s="162" t="s">
        <v>0</v>
      </c>
      <c r="B95" s="163" t="s">
        <v>0</v>
      </c>
      <c r="C95" s="163"/>
      <c r="D95" s="164" t="s">
        <v>18</v>
      </c>
      <c r="E95" s="165" t="s">
        <v>19</v>
      </c>
      <c r="F95" s="166">
        <v>446011</v>
      </c>
      <c r="G95" s="167">
        <v>238214</v>
      </c>
      <c r="H95" s="167"/>
      <c r="I95" s="166">
        <v>684225</v>
      </c>
    </row>
    <row r="96" spans="1:9" ht="12.2" customHeight="1">
      <c r="A96" s="162" t="s">
        <v>0</v>
      </c>
      <c r="B96" s="163" t="s">
        <v>0</v>
      </c>
      <c r="C96" s="163"/>
      <c r="D96" s="164" t="s">
        <v>20</v>
      </c>
      <c r="E96" s="165" t="s">
        <v>21</v>
      </c>
      <c r="F96" s="166">
        <v>85279</v>
      </c>
      <c r="G96" s="167">
        <v>29000</v>
      </c>
      <c r="H96" s="167"/>
      <c r="I96" s="166">
        <v>114279</v>
      </c>
    </row>
    <row r="97" spans="1:9" ht="26.25" customHeight="1">
      <c r="A97" s="162" t="s">
        <v>0</v>
      </c>
      <c r="B97" s="163" t="s">
        <v>0</v>
      </c>
      <c r="C97" s="163"/>
      <c r="D97" s="164" t="s">
        <v>22</v>
      </c>
      <c r="E97" s="165" t="s">
        <v>23</v>
      </c>
      <c r="F97" s="166">
        <v>15355</v>
      </c>
      <c r="G97" s="167">
        <v>305</v>
      </c>
      <c r="H97" s="167"/>
      <c r="I97" s="166">
        <v>15660</v>
      </c>
    </row>
    <row r="98" spans="1:9" ht="12.2" customHeight="1">
      <c r="A98" s="162" t="s">
        <v>0</v>
      </c>
      <c r="B98" s="163" t="s">
        <v>0</v>
      </c>
      <c r="C98" s="163"/>
      <c r="D98" s="164" t="s">
        <v>26</v>
      </c>
      <c r="E98" s="165" t="s">
        <v>27</v>
      </c>
      <c r="F98" s="166">
        <v>27788</v>
      </c>
      <c r="G98" s="167">
        <v>-6000</v>
      </c>
      <c r="H98" s="167"/>
      <c r="I98" s="166">
        <v>21788</v>
      </c>
    </row>
    <row r="99" spans="1:9" ht="12.2" customHeight="1">
      <c r="A99" s="162" t="s">
        <v>0</v>
      </c>
      <c r="B99" s="163" t="s">
        <v>0</v>
      </c>
      <c r="C99" s="163"/>
      <c r="D99" s="164" t="s">
        <v>28</v>
      </c>
      <c r="E99" s="165" t="s">
        <v>29</v>
      </c>
      <c r="F99" s="166">
        <v>4563</v>
      </c>
      <c r="G99" s="167">
        <v>-1000</v>
      </c>
      <c r="H99" s="167"/>
      <c r="I99" s="166">
        <v>3563</v>
      </c>
    </row>
    <row r="100" spans="1:9" ht="12.2" customHeight="1">
      <c r="A100" s="162" t="s">
        <v>0</v>
      </c>
      <c r="B100" s="163" t="s">
        <v>0</v>
      </c>
      <c r="C100" s="163"/>
      <c r="D100" s="164" t="s">
        <v>249</v>
      </c>
      <c r="E100" s="165" t="s">
        <v>250</v>
      </c>
      <c r="F100" s="166">
        <v>1141</v>
      </c>
      <c r="G100" s="167">
        <v>-500</v>
      </c>
      <c r="H100" s="167"/>
      <c r="I100" s="166">
        <v>641</v>
      </c>
    </row>
    <row r="101" spans="1:9" ht="12.2" customHeight="1">
      <c r="A101" s="162" t="s">
        <v>0</v>
      </c>
      <c r="B101" s="163" t="s">
        <v>0</v>
      </c>
      <c r="C101" s="163"/>
      <c r="D101" s="164" t="s">
        <v>77</v>
      </c>
      <c r="E101" s="165" t="s">
        <v>78</v>
      </c>
      <c r="F101" s="166">
        <v>1000</v>
      </c>
      <c r="G101" s="167">
        <v>-500</v>
      </c>
      <c r="H101" s="167"/>
      <c r="I101" s="166">
        <v>500</v>
      </c>
    </row>
    <row r="102" spans="1:9" ht="24.75" customHeight="1">
      <c r="A102" s="162" t="s">
        <v>0</v>
      </c>
      <c r="B102" s="163" t="s">
        <v>0</v>
      </c>
      <c r="C102" s="163"/>
      <c r="D102" s="164" t="s">
        <v>32</v>
      </c>
      <c r="E102" s="165" t="s">
        <v>242</v>
      </c>
      <c r="F102" s="166">
        <v>1750</v>
      </c>
      <c r="G102" s="167">
        <v>-1000</v>
      </c>
      <c r="H102" s="167"/>
      <c r="I102" s="166">
        <v>750</v>
      </c>
    </row>
    <row r="103" spans="1:9" ht="12.2" customHeight="1">
      <c r="A103" s="156" t="s">
        <v>0</v>
      </c>
      <c r="B103" s="157" t="s">
        <v>191</v>
      </c>
      <c r="C103" s="157"/>
      <c r="D103" s="158" t="s">
        <v>0</v>
      </c>
      <c r="E103" s="159" t="s">
        <v>192</v>
      </c>
      <c r="F103" s="160">
        <v>4450274</v>
      </c>
      <c r="G103" s="161">
        <v>128552</v>
      </c>
      <c r="H103" s="161"/>
      <c r="I103" s="160">
        <v>4578826</v>
      </c>
    </row>
    <row r="104" spans="1:9" ht="12.2" customHeight="1">
      <c r="A104" s="162" t="s">
        <v>0</v>
      </c>
      <c r="B104" s="163" t="s">
        <v>0</v>
      </c>
      <c r="C104" s="163"/>
      <c r="D104" s="164" t="s">
        <v>75</v>
      </c>
      <c r="E104" s="165" t="s">
        <v>76</v>
      </c>
      <c r="F104" s="166">
        <v>30604</v>
      </c>
      <c r="G104" s="167">
        <v>2709</v>
      </c>
      <c r="H104" s="167"/>
      <c r="I104" s="166">
        <v>33313</v>
      </c>
    </row>
    <row r="105" spans="1:9" ht="12.2" customHeight="1">
      <c r="A105" s="162" t="s">
        <v>0</v>
      </c>
      <c r="B105" s="163" t="s">
        <v>0</v>
      </c>
      <c r="C105" s="163"/>
      <c r="D105" s="164" t="s">
        <v>18</v>
      </c>
      <c r="E105" s="165" t="s">
        <v>19</v>
      </c>
      <c r="F105" s="166">
        <v>2921022</v>
      </c>
      <c r="G105" s="167">
        <v>105939</v>
      </c>
      <c r="H105" s="167"/>
      <c r="I105" s="166">
        <v>3026961</v>
      </c>
    </row>
    <row r="106" spans="1:9" ht="12.2" customHeight="1">
      <c r="A106" s="162" t="s">
        <v>0</v>
      </c>
      <c r="B106" s="163" t="s">
        <v>0</v>
      </c>
      <c r="C106" s="163"/>
      <c r="D106" s="164" t="s">
        <v>20</v>
      </c>
      <c r="E106" s="165" t="s">
        <v>21</v>
      </c>
      <c r="F106" s="166">
        <v>513882</v>
      </c>
      <c r="G106" s="167">
        <v>17254</v>
      </c>
      <c r="H106" s="167"/>
      <c r="I106" s="166">
        <v>531136</v>
      </c>
    </row>
    <row r="107" spans="1:9" ht="26.25" customHeight="1">
      <c r="A107" s="162" t="s">
        <v>0</v>
      </c>
      <c r="B107" s="163" t="s">
        <v>0</v>
      </c>
      <c r="C107" s="163"/>
      <c r="D107" s="164" t="s">
        <v>22</v>
      </c>
      <c r="E107" s="165" t="s">
        <v>23</v>
      </c>
      <c r="F107" s="166">
        <v>63776</v>
      </c>
      <c r="G107" s="167">
        <v>2275</v>
      </c>
      <c r="H107" s="167"/>
      <c r="I107" s="166">
        <v>66051</v>
      </c>
    </row>
    <row r="108" spans="1:9" ht="12.2" customHeight="1">
      <c r="A108" s="162" t="s">
        <v>0</v>
      </c>
      <c r="B108" s="163" t="s">
        <v>0</v>
      </c>
      <c r="C108" s="163"/>
      <c r="D108" s="164" t="s">
        <v>24</v>
      </c>
      <c r="E108" s="165" t="s">
        <v>25</v>
      </c>
      <c r="F108" s="166">
        <v>9640</v>
      </c>
      <c r="G108" s="167">
        <v>-827</v>
      </c>
      <c r="H108" s="167"/>
      <c r="I108" s="166">
        <v>8813</v>
      </c>
    </row>
    <row r="109" spans="1:9" ht="12.2" customHeight="1">
      <c r="A109" s="162" t="s">
        <v>0</v>
      </c>
      <c r="B109" s="163" t="s">
        <v>0</v>
      </c>
      <c r="C109" s="163"/>
      <c r="D109" s="164" t="s">
        <v>253</v>
      </c>
      <c r="E109" s="165" t="s">
        <v>109</v>
      </c>
      <c r="F109" s="166">
        <v>155213</v>
      </c>
      <c r="G109" s="167">
        <v>1202</v>
      </c>
      <c r="H109" s="167"/>
      <c r="I109" s="166">
        <v>156415</v>
      </c>
    </row>
    <row r="110" spans="1:9" ht="12.2" customHeight="1">
      <c r="A110" s="156" t="s">
        <v>0</v>
      </c>
      <c r="B110" s="157" t="s">
        <v>197</v>
      </c>
      <c r="C110" s="157"/>
      <c r="D110" s="158" t="s">
        <v>0</v>
      </c>
      <c r="E110" s="159" t="s">
        <v>198</v>
      </c>
      <c r="F110" s="160">
        <v>819294</v>
      </c>
      <c r="G110" s="161">
        <v>-250</v>
      </c>
      <c r="H110" s="161"/>
      <c r="I110" s="160">
        <v>819044</v>
      </c>
    </row>
    <row r="111" spans="1:9" ht="12.2" customHeight="1">
      <c r="A111" s="162" t="s">
        <v>0</v>
      </c>
      <c r="B111" s="163" t="s">
        <v>0</v>
      </c>
      <c r="C111" s="163"/>
      <c r="D111" s="164" t="s">
        <v>75</v>
      </c>
      <c r="E111" s="165" t="s">
        <v>76</v>
      </c>
      <c r="F111" s="166">
        <v>5248</v>
      </c>
      <c r="G111" s="167">
        <v>-247</v>
      </c>
      <c r="H111" s="167"/>
      <c r="I111" s="166">
        <v>5001</v>
      </c>
    </row>
    <row r="112" spans="1:9" ht="12.2" customHeight="1">
      <c r="A112" s="162" t="s">
        <v>0</v>
      </c>
      <c r="B112" s="163" t="s">
        <v>0</v>
      </c>
      <c r="C112" s="163"/>
      <c r="D112" s="164" t="s">
        <v>12</v>
      </c>
      <c r="E112" s="165" t="s">
        <v>13</v>
      </c>
      <c r="F112" s="166">
        <v>22211</v>
      </c>
      <c r="G112" s="167">
        <v>-1</v>
      </c>
      <c r="H112" s="167"/>
      <c r="I112" s="166">
        <v>22210</v>
      </c>
    </row>
    <row r="113" spans="1:9" ht="12.2" customHeight="1">
      <c r="A113" s="162" t="s">
        <v>0</v>
      </c>
      <c r="B113" s="163" t="s">
        <v>0</v>
      </c>
      <c r="C113" s="163"/>
      <c r="D113" s="164" t="s">
        <v>28</v>
      </c>
      <c r="E113" s="165" t="s">
        <v>29</v>
      </c>
      <c r="F113" s="166">
        <v>4667</v>
      </c>
      <c r="G113" s="167">
        <v>-2</v>
      </c>
      <c r="H113" s="167"/>
      <c r="I113" s="166">
        <v>4665</v>
      </c>
    </row>
    <row r="114" spans="1:9" ht="12.2" customHeight="1">
      <c r="A114" s="156" t="s">
        <v>0</v>
      </c>
      <c r="B114" s="157" t="s">
        <v>79</v>
      </c>
      <c r="C114" s="157"/>
      <c r="D114" s="158" t="s">
        <v>0</v>
      </c>
      <c r="E114" s="159" t="s">
        <v>80</v>
      </c>
      <c r="F114" s="160">
        <v>439845</v>
      </c>
      <c r="G114" s="161">
        <v>-22265</v>
      </c>
      <c r="H114" s="161"/>
      <c r="I114" s="160">
        <v>417580</v>
      </c>
    </row>
    <row r="115" spans="1:9" ht="12.2" customHeight="1">
      <c r="A115" s="162" t="s">
        <v>0</v>
      </c>
      <c r="B115" s="163" t="s">
        <v>0</v>
      </c>
      <c r="C115" s="163"/>
      <c r="D115" s="164" t="s">
        <v>18</v>
      </c>
      <c r="E115" s="165" t="s">
        <v>19</v>
      </c>
      <c r="F115" s="166">
        <v>295181</v>
      </c>
      <c r="G115" s="167">
        <v>-15287</v>
      </c>
      <c r="H115" s="167"/>
      <c r="I115" s="166">
        <v>279894</v>
      </c>
    </row>
    <row r="116" spans="1:9" ht="12.2" customHeight="1">
      <c r="A116" s="162" t="s">
        <v>0</v>
      </c>
      <c r="B116" s="163" t="s">
        <v>0</v>
      </c>
      <c r="C116" s="163"/>
      <c r="D116" s="164" t="s">
        <v>20</v>
      </c>
      <c r="E116" s="165" t="s">
        <v>21</v>
      </c>
      <c r="F116" s="166">
        <v>52420</v>
      </c>
      <c r="G116" s="167">
        <v>-5587</v>
      </c>
      <c r="H116" s="167"/>
      <c r="I116" s="166">
        <v>46833</v>
      </c>
    </row>
    <row r="117" spans="1:9" ht="21.6" customHeight="1">
      <c r="A117" s="162" t="s">
        <v>0</v>
      </c>
      <c r="B117" s="163" t="s">
        <v>0</v>
      </c>
      <c r="C117" s="163"/>
      <c r="D117" s="164" t="s">
        <v>22</v>
      </c>
      <c r="E117" s="165" t="s">
        <v>23</v>
      </c>
      <c r="F117" s="166">
        <v>7467</v>
      </c>
      <c r="G117" s="167">
        <v>-1391</v>
      </c>
      <c r="H117" s="167"/>
      <c r="I117" s="166">
        <v>6076</v>
      </c>
    </row>
    <row r="118" spans="1:9" ht="38.25" customHeight="1">
      <c r="A118" s="156" t="s">
        <v>0</v>
      </c>
      <c r="B118" s="157" t="s">
        <v>254</v>
      </c>
      <c r="C118" s="157"/>
      <c r="D118" s="158" t="s">
        <v>0</v>
      </c>
      <c r="E118" s="159" t="s">
        <v>255</v>
      </c>
      <c r="F118" s="160">
        <v>953539</v>
      </c>
      <c r="G118" s="161">
        <v>82857</v>
      </c>
      <c r="H118" s="161"/>
      <c r="I118" s="160">
        <v>1036396</v>
      </c>
    </row>
    <row r="119" spans="1:9" ht="12.2" customHeight="1">
      <c r="A119" s="162" t="s">
        <v>0</v>
      </c>
      <c r="B119" s="163" t="s">
        <v>0</v>
      </c>
      <c r="C119" s="163"/>
      <c r="D119" s="164" t="s">
        <v>75</v>
      </c>
      <c r="E119" s="165" t="s">
        <v>76</v>
      </c>
      <c r="F119" s="166">
        <v>3970</v>
      </c>
      <c r="G119" s="167">
        <v>250</v>
      </c>
      <c r="H119" s="167"/>
      <c r="I119" s="166">
        <v>4220</v>
      </c>
    </row>
    <row r="120" spans="1:9" ht="12.2" customHeight="1">
      <c r="A120" s="162" t="s">
        <v>0</v>
      </c>
      <c r="B120" s="163" t="s">
        <v>0</v>
      </c>
      <c r="C120" s="163"/>
      <c r="D120" s="164" t="s">
        <v>18</v>
      </c>
      <c r="E120" s="165" t="s">
        <v>19</v>
      </c>
      <c r="F120" s="166">
        <v>601669</v>
      </c>
      <c r="G120" s="167">
        <v>74482</v>
      </c>
      <c r="H120" s="167"/>
      <c r="I120" s="166">
        <v>676151</v>
      </c>
    </row>
    <row r="121" spans="1:9" ht="12.2" customHeight="1">
      <c r="A121" s="162" t="s">
        <v>0</v>
      </c>
      <c r="B121" s="163" t="s">
        <v>0</v>
      </c>
      <c r="C121" s="163"/>
      <c r="D121" s="164" t="s">
        <v>20</v>
      </c>
      <c r="E121" s="165" t="s">
        <v>21</v>
      </c>
      <c r="F121" s="166">
        <v>105784</v>
      </c>
      <c r="G121" s="167">
        <v>8320</v>
      </c>
      <c r="H121" s="167"/>
      <c r="I121" s="166">
        <v>114104</v>
      </c>
    </row>
    <row r="122" spans="1:9" ht="25.5" customHeight="1">
      <c r="A122" s="162" t="s">
        <v>0</v>
      </c>
      <c r="B122" s="163" t="s">
        <v>0</v>
      </c>
      <c r="C122" s="163"/>
      <c r="D122" s="164" t="s">
        <v>22</v>
      </c>
      <c r="E122" s="165" t="s">
        <v>23</v>
      </c>
      <c r="F122" s="166">
        <v>13006</v>
      </c>
      <c r="G122" s="167">
        <v>1805</v>
      </c>
      <c r="H122" s="167"/>
      <c r="I122" s="166">
        <v>14811</v>
      </c>
    </row>
    <row r="123" spans="1:9" ht="12.2" customHeight="1">
      <c r="A123" s="162" t="s">
        <v>0</v>
      </c>
      <c r="B123" s="163" t="s">
        <v>0</v>
      </c>
      <c r="C123" s="163"/>
      <c r="D123" s="164" t="s">
        <v>24</v>
      </c>
      <c r="E123" s="165" t="s">
        <v>25</v>
      </c>
      <c r="F123" s="166">
        <v>10000</v>
      </c>
      <c r="G123" s="167">
        <v>-2000</v>
      </c>
      <c r="H123" s="167"/>
      <c r="I123" s="166">
        <v>8000</v>
      </c>
    </row>
    <row r="124" spans="1:9" ht="12.2" customHeight="1">
      <c r="A124" s="156" t="s">
        <v>0</v>
      </c>
      <c r="B124" s="157" t="s">
        <v>81</v>
      </c>
      <c r="C124" s="157"/>
      <c r="D124" s="158" t="s">
        <v>0</v>
      </c>
      <c r="E124" s="159" t="s">
        <v>82</v>
      </c>
      <c r="F124" s="160">
        <v>114742</v>
      </c>
      <c r="G124" s="161">
        <v>435</v>
      </c>
      <c r="H124" s="161"/>
      <c r="I124" s="160">
        <v>115177</v>
      </c>
    </row>
    <row r="125" spans="1:9" ht="12.2" customHeight="1">
      <c r="A125" s="162" t="s">
        <v>0</v>
      </c>
      <c r="B125" s="163" t="s">
        <v>0</v>
      </c>
      <c r="C125" s="163"/>
      <c r="D125" s="164" t="s">
        <v>75</v>
      </c>
      <c r="E125" s="165" t="s">
        <v>76</v>
      </c>
      <c r="F125" s="166">
        <v>6719</v>
      </c>
      <c r="G125" s="167">
        <v>-797</v>
      </c>
      <c r="H125" s="167"/>
      <c r="I125" s="166">
        <v>5922</v>
      </c>
    </row>
    <row r="126" spans="1:9" ht="12.2" customHeight="1">
      <c r="A126" s="162" t="s">
        <v>0</v>
      </c>
      <c r="B126" s="163" t="s">
        <v>0</v>
      </c>
      <c r="C126" s="163"/>
      <c r="D126" s="164" t="s">
        <v>18</v>
      </c>
      <c r="E126" s="165" t="s">
        <v>19</v>
      </c>
      <c r="F126" s="166">
        <v>79696</v>
      </c>
      <c r="G126" s="167">
        <v>1167</v>
      </c>
      <c r="H126" s="167"/>
      <c r="I126" s="166">
        <v>80863</v>
      </c>
    </row>
    <row r="127" spans="1:9" ht="12.2" customHeight="1">
      <c r="A127" s="162" t="s">
        <v>0</v>
      </c>
      <c r="B127" s="163" t="s">
        <v>0</v>
      </c>
      <c r="C127" s="163"/>
      <c r="D127" s="164" t="s">
        <v>20</v>
      </c>
      <c r="E127" s="165" t="s">
        <v>21</v>
      </c>
      <c r="F127" s="166">
        <v>14317</v>
      </c>
      <c r="G127" s="167">
        <v>502</v>
      </c>
      <c r="H127" s="167"/>
      <c r="I127" s="166">
        <v>14819</v>
      </c>
    </row>
    <row r="128" spans="1:9" ht="24.75" customHeight="1">
      <c r="A128" s="162" t="s">
        <v>0</v>
      </c>
      <c r="B128" s="163" t="s">
        <v>0</v>
      </c>
      <c r="C128" s="163"/>
      <c r="D128" s="164" t="s">
        <v>22</v>
      </c>
      <c r="E128" s="165" t="s">
        <v>23</v>
      </c>
      <c r="F128" s="166">
        <v>2025</v>
      </c>
      <c r="G128" s="167">
        <v>-201</v>
      </c>
      <c r="H128" s="167"/>
      <c r="I128" s="166">
        <v>1824</v>
      </c>
    </row>
    <row r="129" spans="1:9" ht="12.2" customHeight="1">
      <c r="A129" s="162" t="s">
        <v>0</v>
      </c>
      <c r="B129" s="163" t="s">
        <v>0</v>
      </c>
      <c r="C129" s="163"/>
      <c r="D129" s="164" t="s">
        <v>253</v>
      </c>
      <c r="E129" s="165" t="s">
        <v>109</v>
      </c>
      <c r="F129" s="166">
        <v>6163</v>
      </c>
      <c r="G129" s="167">
        <v>-236</v>
      </c>
      <c r="H129" s="167"/>
      <c r="I129" s="166">
        <v>5927</v>
      </c>
    </row>
    <row r="130" spans="1:9" ht="104.25" customHeight="1">
      <c r="A130" s="156" t="s">
        <v>0</v>
      </c>
      <c r="B130" s="157" t="s">
        <v>83</v>
      </c>
      <c r="C130" s="157"/>
      <c r="D130" s="158" t="s">
        <v>0</v>
      </c>
      <c r="E130" s="159" t="s">
        <v>84</v>
      </c>
      <c r="F130" s="160">
        <v>887441</v>
      </c>
      <c r="G130" s="161">
        <v>18337</v>
      </c>
      <c r="H130" s="161"/>
      <c r="I130" s="160">
        <v>905778</v>
      </c>
    </row>
    <row r="131" spans="1:9" ht="12.2" customHeight="1">
      <c r="A131" s="162" t="s">
        <v>0</v>
      </c>
      <c r="B131" s="163" t="s">
        <v>0</v>
      </c>
      <c r="C131" s="163"/>
      <c r="D131" s="164" t="s">
        <v>75</v>
      </c>
      <c r="E131" s="165" t="s">
        <v>76</v>
      </c>
      <c r="F131" s="166">
        <v>13452</v>
      </c>
      <c r="G131" s="167">
        <v>-116</v>
      </c>
      <c r="H131" s="167"/>
      <c r="I131" s="166">
        <v>13336</v>
      </c>
    </row>
    <row r="132" spans="1:9" ht="12.2" customHeight="1">
      <c r="A132" s="162" t="s">
        <v>0</v>
      </c>
      <c r="B132" s="163" t="s">
        <v>0</v>
      </c>
      <c r="C132" s="163"/>
      <c r="D132" s="164" t="s">
        <v>18</v>
      </c>
      <c r="E132" s="165" t="s">
        <v>19</v>
      </c>
      <c r="F132" s="166">
        <v>593985</v>
      </c>
      <c r="G132" s="167">
        <v>21948</v>
      </c>
      <c r="H132" s="167"/>
      <c r="I132" s="166">
        <v>615933</v>
      </c>
    </row>
    <row r="133" spans="1:9" ht="12.2" customHeight="1">
      <c r="A133" s="162" t="s">
        <v>0</v>
      </c>
      <c r="B133" s="163" t="s">
        <v>0</v>
      </c>
      <c r="C133" s="163"/>
      <c r="D133" s="164" t="s">
        <v>67</v>
      </c>
      <c r="E133" s="165" t="s">
        <v>68</v>
      </c>
      <c r="F133" s="166">
        <v>50597</v>
      </c>
      <c r="G133" s="167">
        <v>152</v>
      </c>
      <c r="H133" s="167"/>
      <c r="I133" s="166">
        <v>50749</v>
      </c>
    </row>
    <row r="134" spans="1:9" ht="12.2" customHeight="1">
      <c r="A134" s="162" t="s">
        <v>0</v>
      </c>
      <c r="B134" s="163" t="s">
        <v>0</v>
      </c>
      <c r="C134" s="163"/>
      <c r="D134" s="164" t="s">
        <v>20</v>
      </c>
      <c r="E134" s="165" t="s">
        <v>21</v>
      </c>
      <c r="F134" s="166">
        <v>107707</v>
      </c>
      <c r="G134" s="167">
        <v>-102</v>
      </c>
      <c r="H134" s="167"/>
      <c r="I134" s="166">
        <v>107605</v>
      </c>
    </row>
    <row r="135" spans="1:9" ht="24.75" customHeight="1">
      <c r="A135" s="162" t="s">
        <v>0</v>
      </c>
      <c r="B135" s="163" t="s">
        <v>0</v>
      </c>
      <c r="C135" s="163"/>
      <c r="D135" s="164" t="s">
        <v>22</v>
      </c>
      <c r="E135" s="165" t="s">
        <v>23</v>
      </c>
      <c r="F135" s="166">
        <v>14660</v>
      </c>
      <c r="G135" s="167">
        <v>-2545</v>
      </c>
      <c r="H135" s="167"/>
      <c r="I135" s="166">
        <v>12115</v>
      </c>
    </row>
    <row r="136" spans="1:9" ht="12.2" customHeight="1">
      <c r="A136" s="162" t="s">
        <v>0</v>
      </c>
      <c r="B136" s="163" t="s">
        <v>0</v>
      </c>
      <c r="C136" s="163"/>
      <c r="D136" s="164" t="s">
        <v>26</v>
      </c>
      <c r="E136" s="165" t="s">
        <v>27</v>
      </c>
      <c r="F136" s="166">
        <v>17650</v>
      </c>
      <c r="G136" s="167">
        <v>1000</v>
      </c>
      <c r="H136" s="167"/>
      <c r="I136" s="166">
        <v>18650</v>
      </c>
    </row>
    <row r="137" spans="1:9" ht="12.2" customHeight="1">
      <c r="A137" s="162" t="s">
        <v>0</v>
      </c>
      <c r="B137" s="163" t="s">
        <v>0</v>
      </c>
      <c r="C137" s="163"/>
      <c r="D137" s="164" t="s">
        <v>12</v>
      </c>
      <c r="E137" s="165" t="s">
        <v>13</v>
      </c>
      <c r="F137" s="166">
        <v>8850</v>
      </c>
      <c r="G137" s="167">
        <v>-2000</v>
      </c>
      <c r="H137" s="167"/>
      <c r="I137" s="166">
        <v>6850</v>
      </c>
    </row>
    <row r="138" spans="1:9" ht="12.2" customHeight="1">
      <c r="A138" s="156" t="s">
        <v>0</v>
      </c>
      <c r="B138" s="157" t="s">
        <v>269</v>
      </c>
      <c r="C138" s="157"/>
      <c r="D138" s="158" t="s">
        <v>0</v>
      </c>
      <c r="E138" s="159" t="s">
        <v>90</v>
      </c>
      <c r="F138" s="160">
        <v>2195758</v>
      </c>
      <c r="G138" s="161">
        <v>-638293</v>
      </c>
      <c r="H138" s="161"/>
      <c r="I138" s="160">
        <v>1557465</v>
      </c>
    </row>
    <row r="139" spans="1:9" ht="12.2" customHeight="1">
      <c r="A139" s="162" t="s">
        <v>0</v>
      </c>
      <c r="B139" s="163" t="s">
        <v>0</v>
      </c>
      <c r="C139" s="163"/>
      <c r="D139" s="164" t="s">
        <v>18</v>
      </c>
      <c r="E139" s="165" t="s">
        <v>19</v>
      </c>
      <c r="F139" s="166">
        <v>1260819</v>
      </c>
      <c r="G139" s="167">
        <v>-638293</v>
      </c>
      <c r="H139" s="167"/>
      <c r="I139" s="166">
        <v>622526</v>
      </c>
    </row>
    <row r="140" spans="1:9" ht="12.2" customHeight="1">
      <c r="A140" s="150" t="s">
        <v>256</v>
      </c>
      <c r="B140" s="151" t="s">
        <v>0</v>
      </c>
      <c r="C140" s="151"/>
      <c r="D140" s="152" t="s">
        <v>0</v>
      </c>
      <c r="E140" s="153" t="s">
        <v>257</v>
      </c>
      <c r="F140" s="154">
        <v>5867694</v>
      </c>
      <c r="G140" s="155">
        <v>-20588</v>
      </c>
      <c r="H140" s="155"/>
      <c r="I140" s="154">
        <v>5847106</v>
      </c>
    </row>
    <row r="141" spans="1:9" ht="39.75" customHeight="1">
      <c r="A141" s="156" t="s">
        <v>0</v>
      </c>
      <c r="B141" s="157" t="s">
        <v>258</v>
      </c>
      <c r="C141" s="157"/>
      <c r="D141" s="158" t="s">
        <v>0</v>
      </c>
      <c r="E141" s="159" t="s">
        <v>259</v>
      </c>
      <c r="F141" s="160">
        <v>2354588</v>
      </c>
      <c r="G141" s="161">
        <v>-20588</v>
      </c>
      <c r="H141" s="161"/>
      <c r="I141" s="160">
        <v>2334000</v>
      </c>
    </row>
    <row r="142" spans="1:9" ht="12.2" customHeight="1">
      <c r="A142" s="162" t="s">
        <v>0</v>
      </c>
      <c r="B142" s="163" t="s">
        <v>0</v>
      </c>
      <c r="C142" s="163"/>
      <c r="D142" s="164" t="s">
        <v>260</v>
      </c>
      <c r="E142" s="165" t="s">
        <v>261</v>
      </c>
      <c r="F142" s="166">
        <v>2354588</v>
      </c>
      <c r="G142" s="167">
        <v>-20588</v>
      </c>
      <c r="H142" s="167"/>
      <c r="I142" s="166">
        <v>2334000</v>
      </c>
    </row>
    <row r="143" spans="1:9" ht="12.2" customHeight="1">
      <c r="A143" s="150" t="s">
        <v>85</v>
      </c>
      <c r="B143" s="151" t="s">
        <v>0</v>
      </c>
      <c r="C143" s="151"/>
      <c r="D143" s="152" t="s">
        <v>0</v>
      </c>
      <c r="E143" s="153" t="s">
        <v>86</v>
      </c>
      <c r="F143" s="154">
        <v>7067885</v>
      </c>
      <c r="G143" s="155">
        <v>-37147</v>
      </c>
      <c r="H143" s="155"/>
      <c r="I143" s="154">
        <v>7030738</v>
      </c>
    </row>
    <row r="144" spans="1:9" ht="12.2" customHeight="1">
      <c r="A144" s="156" t="s">
        <v>0</v>
      </c>
      <c r="B144" s="157" t="s">
        <v>264</v>
      </c>
      <c r="C144" s="157"/>
      <c r="D144" s="158" t="s">
        <v>0</v>
      </c>
      <c r="E144" s="159" t="s">
        <v>265</v>
      </c>
      <c r="F144" s="160">
        <v>6257800</v>
      </c>
      <c r="G144" s="161">
        <v>109902</v>
      </c>
      <c r="H144" s="161"/>
      <c r="I144" s="160">
        <v>6367702</v>
      </c>
    </row>
    <row r="145" spans="1:9" ht="12.2" customHeight="1">
      <c r="A145" s="162" t="s">
        <v>0</v>
      </c>
      <c r="B145" s="163" t="s">
        <v>0</v>
      </c>
      <c r="C145" s="163"/>
      <c r="D145" s="164" t="s">
        <v>18</v>
      </c>
      <c r="E145" s="165" t="s">
        <v>19</v>
      </c>
      <c r="F145" s="166">
        <v>3850000</v>
      </c>
      <c r="G145" s="167">
        <v>120000</v>
      </c>
      <c r="H145" s="167"/>
      <c r="I145" s="166">
        <v>3970000</v>
      </c>
    </row>
    <row r="146" spans="1:9" ht="12.2" customHeight="1">
      <c r="A146" s="162" t="s">
        <v>0</v>
      </c>
      <c r="B146" s="163" t="s">
        <v>0</v>
      </c>
      <c r="C146" s="163"/>
      <c r="D146" s="164" t="s">
        <v>52</v>
      </c>
      <c r="E146" s="165" t="s">
        <v>53</v>
      </c>
      <c r="F146" s="166">
        <v>295500</v>
      </c>
      <c r="G146" s="167">
        <v>20720</v>
      </c>
      <c r="H146" s="167"/>
      <c r="I146" s="166">
        <v>316220</v>
      </c>
    </row>
    <row r="147" spans="1:9" ht="12.2" customHeight="1">
      <c r="A147" s="162" t="s">
        <v>0</v>
      </c>
      <c r="B147" s="163" t="s">
        <v>0</v>
      </c>
      <c r="C147" s="163"/>
      <c r="D147" s="164" t="s">
        <v>270</v>
      </c>
      <c r="E147" s="165" t="s">
        <v>271</v>
      </c>
      <c r="F147" s="166">
        <v>373200</v>
      </c>
      <c r="G147" s="167">
        <v>19902</v>
      </c>
      <c r="H147" s="167"/>
      <c r="I147" s="166">
        <v>393102</v>
      </c>
    </row>
    <row r="148" spans="1:9" ht="12.2" customHeight="1">
      <c r="A148" s="162" t="s">
        <v>0</v>
      </c>
      <c r="B148" s="163" t="s">
        <v>0</v>
      </c>
      <c r="C148" s="163"/>
      <c r="D148" s="164" t="s">
        <v>26</v>
      </c>
      <c r="E148" s="165" t="s">
        <v>27</v>
      </c>
      <c r="F148" s="166">
        <v>160000</v>
      </c>
      <c r="G148" s="167">
        <v>30000</v>
      </c>
      <c r="H148" s="167"/>
      <c r="I148" s="166">
        <v>190000</v>
      </c>
    </row>
    <row r="149" spans="1:9" ht="12.2" customHeight="1">
      <c r="A149" s="162" t="s">
        <v>0</v>
      </c>
      <c r="B149" s="163" t="s">
        <v>0</v>
      </c>
      <c r="C149" s="163"/>
      <c r="D149" s="164" t="s">
        <v>117</v>
      </c>
      <c r="E149" s="165" t="s">
        <v>118</v>
      </c>
      <c r="F149" s="166">
        <v>118993</v>
      </c>
      <c r="G149" s="167">
        <v>-90000</v>
      </c>
      <c r="H149" s="167"/>
      <c r="I149" s="166">
        <v>28993</v>
      </c>
    </row>
    <row r="150" spans="1:9" ht="12.2" customHeight="1">
      <c r="A150" s="162" t="s">
        <v>0</v>
      </c>
      <c r="B150" s="163" t="s">
        <v>0</v>
      </c>
      <c r="C150" s="163"/>
      <c r="D150" s="164" t="s">
        <v>253</v>
      </c>
      <c r="E150" s="165" t="s">
        <v>109</v>
      </c>
      <c r="F150" s="166">
        <v>152000</v>
      </c>
      <c r="G150" s="167">
        <v>9000</v>
      </c>
      <c r="H150" s="167"/>
      <c r="I150" s="166">
        <v>161000</v>
      </c>
    </row>
    <row r="151" spans="1:9" ht="12.2" customHeight="1">
      <c r="A151" s="162" t="s">
        <v>0</v>
      </c>
      <c r="B151" s="163" t="s">
        <v>0</v>
      </c>
      <c r="C151" s="163"/>
      <c r="D151" s="164" t="s">
        <v>30</v>
      </c>
      <c r="E151" s="165" t="s">
        <v>31</v>
      </c>
      <c r="F151" s="166">
        <v>500</v>
      </c>
      <c r="G151" s="167">
        <v>280</v>
      </c>
      <c r="H151" s="167"/>
      <c r="I151" s="166">
        <v>780</v>
      </c>
    </row>
    <row r="152" spans="1:9" ht="12.2" customHeight="1">
      <c r="A152" s="156" t="s">
        <v>0</v>
      </c>
      <c r="B152" s="157" t="s">
        <v>87</v>
      </c>
      <c r="C152" s="157"/>
      <c r="D152" s="158" t="s">
        <v>0</v>
      </c>
      <c r="E152" s="159" t="s">
        <v>88</v>
      </c>
      <c r="F152" s="160">
        <v>580810</v>
      </c>
      <c r="G152" s="161">
        <v>37226</v>
      </c>
      <c r="H152" s="161"/>
      <c r="I152" s="160">
        <v>618036</v>
      </c>
    </row>
    <row r="153" spans="1:9" ht="12.2" customHeight="1">
      <c r="A153" s="162" t="s">
        <v>0</v>
      </c>
      <c r="B153" s="163" t="s">
        <v>0</v>
      </c>
      <c r="C153" s="163"/>
      <c r="D153" s="164" t="s">
        <v>18</v>
      </c>
      <c r="E153" s="165" t="s">
        <v>19</v>
      </c>
      <c r="F153" s="166">
        <v>425188</v>
      </c>
      <c r="G153" s="167">
        <v>29500</v>
      </c>
      <c r="H153" s="167"/>
      <c r="I153" s="166">
        <v>454688</v>
      </c>
    </row>
    <row r="154" spans="1:9" ht="12.2" customHeight="1">
      <c r="A154" s="162" t="s">
        <v>0</v>
      </c>
      <c r="B154" s="163" t="s">
        <v>0</v>
      </c>
      <c r="C154" s="163"/>
      <c r="D154" s="164" t="s">
        <v>20</v>
      </c>
      <c r="E154" s="165" t="s">
        <v>21</v>
      </c>
      <c r="F154" s="166">
        <v>74678</v>
      </c>
      <c r="G154" s="167">
        <v>6377</v>
      </c>
      <c r="H154" s="167"/>
      <c r="I154" s="166">
        <v>81055</v>
      </c>
    </row>
    <row r="155" spans="1:9" ht="24.75" customHeight="1">
      <c r="A155" s="162" t="s">
        <v>0</v>
      </c>
      <c r="B155" s="163" t="s">
        <v>0</v>
      </c>
      <c r="C155" s="163"/>
      <c r="D155" s="164" t="s">
        <v>22</v>
      </c>
      <c r="E155" s="165" t="s">
        <v>23</v>
      </c>
      <c r="F155" s="166">
        <v>10175</v>
      </c>
      <c r="G155" s="167">
        <v>1349</v>
      </c>
      <c r="H155" s="167"/>
      <c r="I155" s="166">
        <v>11524</v>
      </c>
    </row>
    <row r="156" spans="1:9" ht="12.2" customHeight="1">
      <c r="A156" s="156" t="s">
        <v>0</v>
      </c>
      <c r="B156" s="157" t="s">
        <v>89</v>
      </c>
      <c r="C156" s="157"/>
      <c r="D156" s="158" t="s">
        <v>0</v>
      </c>
      <c r="E156" s="159" t="s">
        <v>90</v>
      </c>
      <c r="F156" s="160">
        <v>229275</v>
      </c>
      <c r="G156" s="161">
        <v>-184275</v>
      </c>
      <c r="H156" s="161"/>
      <c r="I156" s="160">
        <v>45000</v>
      </c>
    </row>
    <row r="157" spans="1:9" ht="12.2" customHeight="1">
      <c r="A157" s="162" t="s">
        <v>0</v>
      </c>
      <c r="B157" s="163" t="s">
        <v>0</v>
      </c>
      <c r="C157" s="163"/>
      <c r="D157" s="164" t="s">
        <v>91</v>
      </c>
      <c r="E157" s="165" t="s">
        <v>19</v>
      </c>
      <c r="F157" s="166">
        <v>49690</v>
      </c>
      <c r="G157" s="167">
        <v>-49690</v>
      </c>
      <c r="H157" s="167"/>
      <c r="I157" s="166">
        <v>0</v>
      </c>
    </row>
    <row r="158" spans="1:9" ht="12.2" customHeight="1">
      <c r="A158" s="162" t="s">
        <v>0</v>
      </c>
      <c r="B158" s="163" t="s">
        <v>0</v>
      </c>
      <c r="C158" s="163"/>
      <c r="D158" s="164" t="s">
        <v>92</v>
      </c>
      <c r="E158" s="165" t="s">
        <v>19</v>
      </c>
      <c r="F158" s="166">
        <v>4091</v>
      </c>
      <c r="G158" s="167">
        <v>-4091</v>
      </c>
      <c r="H158" s="167"/>
      <c r="I158" s="166">
        <v>0</v>
      </c>
    </row>
    <row r="159" spans="1:9" ht="12.2" customHeight="1">
      <c r="A159" s="162" t="s">
        <v>0</v>
      </c>
      <c r="B159" s="163" t="s">
        <v>0</v>
      </c>
      <c r="C159" s="163"/>
      <c r="D159" s="164" t="s">
        <v>93</v>
      </c>
      <c r="E159" s="165" t="s">
        <v>68</v>
      </c>
      <c r="F159" s="166">
        <v>1622</v>
      </c>
      <c r="G159" s="167">
        <v>-1622</v>
      </c>
      <c r="H159" s="167"/>
      <c r="I159" s="166">
        <v>0</v>
      </c>
    </row>
    <row r="160" spans="1:9" ht="12.2" customHeight="1">
      <c r="A160" s="162" t="s">
        <v>0</v>
      </c>
      <c r="B160" s="163" t="s">
        <v>0</v>
      </c>
      <c r="C160" s="163"/>
      <c r="D160" s="164" t="s">
        <v>94</v>
      </c>
      <c r="E160" s="165" t="s">
        <v>68</v>
      </c>
      <c r="F160" s="166">
        <v>134</v>
      </c>
      <c r="G160" s="167">
        <v>-134</v>
      </c>
      <c r="H160" s="167"/>
      <c r="I160" s="166">
        <v>0</v>
      </c>
    </row>
    <row r="161" spans="1:9" ht="12.2" customHeight="1">
      <c r="A161" s="162" t="s">
        <v>0</v>
      </c>
      <c r="B161" s="163" t="s">
        <v>0</v>
      </c>
      <c r="C161" s="163"/>
      <c r="D161" s="164" t="s">
        <v>95</v>
      </c>
      <c r="E161" s="165" t="s">
        <v>21</v>
      </c>
      <c r="F161" s="166">
        <v>8842</v>
      </c>
      <c r="G161" s="167">
        <v>-8842</v>
      </c>
      <c r="H161" s="167"/>
      <c r="I161" s="166">
        <v>0</v>
      </c>
    </row>
    <row r="162" spans="1:9" ht="12.2" customHeight="1">
      <c r="A162" s="162" t="s">
        <v>0</v>
      </c>
      <c r="B162" s="163" t="s">
        <v>0</v>
      </c>
      <c r="C162" s="163"/>
      <c r="D162" s="164" t="s">
        <v>96</v>
      </c>
      <c r="E162" s="165" t="s">
        <v>21</v>
      </c>
      <c r="F162" s="166">
        <v>728</v>
      </c>
      <c r="G162" s="167">
        <v>-728</v>
      </c>
      <c r="H162" s="167"/>
      <c r="I162" s="166">
        <v>0</v>
      </c>
    </row>
    <row r="163" spans="1:9" ht="26.25" customHeight="1">
      <c r="A163" s="162" t="s">
        <v>0</v>
      </c>
      <c r="B163" s="163" t="s">
        <v>0</v>
      </c>
      <c r="C163" s="163"/>
      <c r="D163" s="164" t="s">
        <v>97</v>
      </c>
      <c r="E163" s="165" t="s">
        <v>23</v>
      </c>
      <c r="F163" s="166">
        <v>1258</v>
      </c>
      <c r="G163" s="167">
        <v>-1258</v>
      </c>
      <c r="H163" s="167"/>
      <c r="I163" s="166">
        <v>0</v>
      </c>
    </row>
    <row r="164" spans="1:9" ht="26.25" customHeight="1">
      <c r="A164" s="162" t="s">
        <v>0</v>
      </c>
      <c r="B164" s="163" t="s">
        <v>0</v>
      </c>
      <c r="C164" s="163"/>
      <c r="D164" s="164" t="s">
        <v>98</v>
      </c>
      <c r="E164" s="165" t="s">
        <v>23</v>
      </c>
      <c r="F164" s="166">
        <v>104</v>
      </c>
      <c r="G164" s="167">
        <v>-104</v>
      </c>
      <c r="H164" s="167"/>
      <c r="I164" s="166">
        <v>0</v>
      </c>
    </row>
    <row r="165" spans="1:9" ht="12.2" customHeight="1">
      <c r="A165" s="162" t="s">
        <v>0</v>
      </c>
      <c r="B165" s="163" t="s">
        <v>0</v>
      </c>
      <c r="C165" s="163"/>
      <c r="D165" s="164" t="s">
        <v>99</v>
      </c>
      <c r="E165" s="165" t="s">
        <v>25</v>
      </c>
      <c r="F165" s="166">
        <v>2217</v>
      </c>
      <c r="G165" s="167">
        <v>-2217</v>
      </c>
      <c r="H165" s="167"/>
      <c r="I165" s="166">
        <v>0</v>
      </c>
    </row>
    <row r="166" spans="1:9" ht="12.2" customHeight="1">
      <c r="A166" s="162" t="s">
        <v>0</v>
      </c>
      <c r="B166" s="163" t="s">
        <v>0</v>
      </c>
      <c r="C166" s="163"/>
      <c r="D166" s="164" t="s">
        <v>100</v>
      </c>
      <c r="E166" s="165" t="s">
        <v>25</v>
      </c>
      <c r="F166" s="166">
        <v>183</v>
      </c>
      <c r="G166" s="167">
        <v>-183</v>
      </c>
      <c r="H166" s="167"/>
      <c r="I166" s="166">
        <v>0</v>
      </c>
    </row>
    <row r="167" spans="1:9" ht="12.2" customHeight="1">
      <c r="A167" s="162" t="s">
        <v>0</v>
      </c>
      <c r="B167" s="163" t="s">
        <v>0</v>
      </c>
      <c r="C167" s="163"/>
      <c r="D167" s="164" t="s">
        <v>101</v>
      </c>
      <c r="E167" s="165" t="s">
        <v>53</v>
      </c>
      <c r="F167" s="166">
        <v>924</v>
      </c>
      <c r="G167" s="167">
        <v>-924</v>
      </c>
      <c r="H167" s="167"/>
      <c r="I167" s="166">
        <v>0</v>
      </c>
    </row>
    <row r="168" spans="1:9" ht="12.2" customHeight="1">
      <c r="A168" s="162" t="s">
        <v>0</v>
      </c>
      <c r="B168" s="163" t="s">
        <v>0</v>
      </c>
      <c r="C168" s="163"/>
      <c r="D168" s="164" t="s">
        <v>102</v>
      </c>
      <c r="E168" s="165" t="s">
        <v>53</v>
      </c>
      <c r="F168" s="166">
        <v>76</v>
      </c>
      <c r="G168" s="167">
        <v>-76</v>
      </c>
      <c r="H168" s="167"/>
      <c r="I168" s="166">
        <v>0</v>
      </c>
    </row>
    <row r="169" spans="1:9" ht="12.2" customHeight="1">
      <c r="A169" s="162" t="s">
        <v>0</v>
      </c>
      <c r="B169" s="163" t="s">
        <v>0</v>
      </c>
      <c r="C169" s="163"/>
      <c r="D169" s="164" t="s">
        <v>103</v>
      </c>
      <c r="E169" s="165" t="s">
        <v>13</v>
      </c>
      <c r="F169" s="166">
        <v>103455</v>
      </c>
      <c r="G169" s="167">
        <v>-103455</v>
      </c>
      <c r="H169" s="167"/>
      <c r="I169" s="166">
        <v>0</v>
      </c>
    </row>
    <row r="170" spans="1:9" ht="12.2" customHeight="1">
      <c r="A170" s="162" t="s">
        <v>0</v>
      </c>
      <c r="B170" s="163" t="s">
        <v>0</v>
      </c>
      <c r="C170" s="163"/>
      <c r="D170" s="164" t="s">
        <v>104</v>
      </c>
      <c r="E170" s="165" t="s">
        <v>13</v>
      </c>
      <c r="F170" s="166">
        <v>8520</v>
      </c>
      <c r="G170" s="167">
        <v>-8520</v>
      </c>
      <c r="H170" s="167"/>
      <c r="I170" s="166">
        <v>0</v>
      </c>
    </row>
    <row r="171" spans="1:9" ht="12.2" customHeight="1">
      <c r="A171" s="162" t="s">
        <v>0</v>
      </c>
      <c r="B171" s="163" t="s">
        <v>0</v>
      </c>
      <c r="C171" s="163"/>
      <c r="D171" s="164" t="s">
        <v>105</v>
      </c>
      <c r="E171" s="165" t="s">
        <v>106</v>
      </c>
      <c r="F171" s="166">
        <v>1109</v>
      </c>
      <c r="G171" s="167">
        <v>-1109</v>
      </c>
      <c r="H171" s="167"/>
      <c r="I171" s="166">
        <v>0</v>
      </c>
    </row>
    <row r="172" spans="1:9" ht="12.2" customHeight="1">
      <c r="A172" s="162" t="s">
        <v>0</v>
      </c>
      <c r="B172" s="163" t="s">
        <v>0</v>
      </c>
      <c r="C172" s="163"/>
      <c r="D172" s="164" t="s">
        <v>107</v>
      </c>
      <c r="E172" s="165" t="s">
        <v>106</v>
      </c>
      <c r="F172" s="166">
        <v>91</v>
      </c>
      <c r="G172" s="167">
        <v>-91</v>
      </c>
      <c r="H172" s="167"/>
      <c r="I172" s="166">
        <v>0</v>
      </c>
    </row>
    <row r="173" spans="1:9" ht="12.2" customHeight="1">
      <c r="A173" s="162" t="s">
        <v>0</v>
      </c>
      <c r="B173" s="163" t="s">
        <v>0</v>
      </c>
      <c r="C173" s="163"/>
      <c r="D173" s="164" t="s">
        <v>108</v>
      </c>
      <c r="E173" s="165" t="s">
        <v>109</v>
      </c>
      <c r="F173" s="166">
        <v>1137</v>
      </c>
      <c r="G173" s="167">
        <v>-1137</v>
      </c>
      <c r="H173" s="167"/>
      <c r="I173" s="166">
        <v>0</v>
      </c>
    </row>
    <row r="174" spans="1:9" ht="12.2" customHeight="1">
      <c r="A174" s="162" t="s">
        <v>0</v>
      </c>
      <c r="B174" s="163" t="s">
        <v>0</v>
      </c>
      <c r="C174" s="163"/>
      <c r="D174" s="164" t="s">
        <v>110</v>
      </c>
      <c r="E174" s="165" t="s">
        <v>109</v>
      </c>
      <c r="F174" s="166">
        <v>94</v>
      </c>
      <c r="G174" s="167">
        <v>-94</v>
      </c>
      <c r="H174" s="167"/>
      <c r="I174" s="166">
        <v>0</v>
      </c>
    </row>
    <row r="175" spans="1:9" ht="12.2" customHeight="1">
      <c r="A175" s="150" t="s">
        <v>111</v>
      </c>
      <c r="B175" s="151" t="s">
        <v>0</v>
      </c>
      <c r="C175" s="151"/>
      <c r="D175" s="152" t="s">
        <v>0</v>
      </c>
      <c r="E175" s="153" t="s">
        <v>112</v>
      </c>
      <c r="F175" s="154">
        <v>3350615.97</v>
      </c>
      <c r="G175" s="155">
        <v>-9063</v>
      </c>
      <c r="H175" s="155"/>
      <c r="I175" s="154">
        <v>3341552.97</v>
      </c>
    </row>
    <row r="176" spans="1:9" ht="12.2" customHeight="1">
      <c r="A176" s="156" t="s">
        <v>0</v>
      </c>
      <c r="B176" s="157" t="s">
        <v>113</v>
      </c>
      <c r="C176" s="157"/>
      <c r="D176" s="158" t="s">
        <v>0</v>
      </c>
      <c r="E176" s="159" t="s">
        <v>114</v>
      </c>
      <c r="F176" s="160">
        <v>475102.97</v>
      </c>
      <c r="G176" s="161">
        <v>10000</v>
      </c>
      <c r="H176" s="161"/>
      <c r="I176" s="160">
        <v>485102.97</v>
      </c>
    </row>
    <row r="177" spans="1:9" ht="12.2" customHeight="1">
      <c r="A177" s="162" t="s">
        <v>0</v>
      </c>
      <c r="B177" s="163" t="s">
        <v>0</v>
      </c>
      <c r="C177" s="163"/>
      <c r="D177" s="164" t="s">
        <v>18</v>
      </c>
      <c r="E177" s="165" t="s">
        <v>19</v>
      </c>
      <c r="F177" s="166">
        <v>224540</v>
      </c>
      <c r="G177" s="167">
        <v>10000</v>
      </c>
      <c r="H177" s="167"/>
      <c r="I177" s="166">
        <v>234540</v>
      </c>
    </row>
    <row r="178" spans="1:9" ht="12.2" customHeight="1">
      <c r="A178" s="156" t="s">
        <v>0</v>
      </c>
      <c r="B178" s="157" t="s">
        <v>115</v>
      </c>
      <c r="C178" s="157"/>
      <c r="D178" s="158" t="s">
        <v>0</v>
      </c>
      <c r="E178" s="159" t="s">
        <v>116</v>
      </c>
      <c r="F178" s="160">
        <v>2784782</v>
      </c>
      <c r="G178" s="161">
        <v>-19063</v>
      </c>
      <c r="H178" s="161"/>
      <c r="I178" s="160">
        <v>2765719</v>
      </c>
    </row>
    <row r="179" spans="1:9" ht="12.2" customHeight="1">
      <c r="A179" s="162" t="s">
        <v>0</v>
      </c>
      <c r="B179" s="163" t="s">
        <v>0</v>
      </c>
      <c r="C179" s="163"/>
      <c r="D179" s="164" t="s">
        <v>18</v>
      </c>
      <c r="E179" s="165" t="s">
        <v>19</v>
      </c>
      <c r="F179" s="166">
        <v>2022668</v>
      </c>
      <c r="G179" s="167">
        <v>-24482</v>
      </c>
      <c r="H179" s="167"/>
      <c r="I179" s="166">
        <v>1998186</v>
      </c>
    </row>
    <row r="180" spans="1:9" ht="12.2" customHeight="1">
      <c r="A180" s="162" t="s">
        <v>0</v>
      </c>
      <c r="B180" s="163" t="s">
        <v>0</v>
      </c>
      <c r="C180" s="163"/>
      <c r="D180" s="164" t="s">
        <v>20</v>
      </c>
      <c r="E180" s="165" t="s">
        <v>21</v>
      </c>
      <c r="F180" s="166">
        <v>361645</v>
      </c>
      <c r="G180" s="167">
        <v>-14215</v>
      </c>
      <c r="H180" s="167"/>
      <c r="I180" s="166">
        <v>347430</v>
      </c>
    </row>
    <row r="181" spans="1:9" ht="21.6" customHeight="1">
      <c r="A181" s="162" t="s">
        <v>0</v>
      </c>
      <c r="B181" s="163" t="s">
        <v>0</v>
      </c>
      <c r="C181" s="163"/>
      <c r="D181" s="164" t="s">
        <v>22</v>
      </c>
      <c r="E181" s="165" t="s">
        <v>23</v>
      </c>
      <c r="F181" s="166">
        <v>39968</v>
      </c>
      <c r="G181" s="167">
        <v>-1734</v>
      </c>
      <c r="H181" s="167"/>
      <c r="I181" s="166">
        <v>38234</v>
      </c>
    </row>
    <row r="182" spans="1:9" ht="12.2" customHeight="1">
      <c r="A182" s="162" t="s">
        <v>0</v>
      </c>
      <c r="B182" s="163" t="s">
        <v>0</v>
      </c>
      <c r="C182" s="163"/>
      <c r="D182" s="164" t="s">
        <v>52</v>
      </c>
      <c r="E182" s="165" t="s">
        <v>53</v>
      </c>
      <c r="F182" s="166">
        <v>40000</v>
      </c>
      <c r="G182" s="167">
        <v>8000</v>
      </c>
      <c r="H182" s="167"/>
      <c r="I182" s="166">
        <v>48000</v>
      </c>
    </row>
    <row r="183" spans="1:9" ht="12.2" customHeight="1">
      <c r="A183" s="162" t="s">
        <v>0</v>
      </c>
      <c r="B183" s="163" t="s">
        <v>0</v>
      </c>
      <c r="C183" s="163"/>
      <c r="D183" s="164" t="s">
        <v>117</v>
      </c>
      <c r="E183" s="165" t="s">
        <v>118</v>
      </c>
      <c r="F183" s="166">
        <v>19000</v>
      </c>
      <c r="G183" s="167">
        <v>2868</v>
      </c>
      <c r="H183" s="167"/>
      <c r="I183" s="166">
        <v>21868</v>
      </c>
    </row>
    <row r="184" spans="1:9" ht="12.2" customHeight="1">
      <c r="A184" s="162" t="s">
        <v>0</v>
      </c>
      <c r="B184" s="163" t="s">
        <v>0</v>
      </c>
      <c r="C184" s="163"/>
      <c r="D184" s="164" t="s">
        <v>12</v>
      </c>
      <c r="E184" s="165" t="s">
        <v>13</v>
      </c>
      <c r="F184" s="166">
        <v>34354</v>
      </c>
      <c r="G184" s="167">
        <v>10500</v>
      </c>
      <c r="H184" s="167"/>
      <c r="I184" s="166">
        <v>44854</v>
      </c>
    </row>
    <row r="185" spans="1:9" ht="12.2" customHeight="1">
      <c r="A185" s="150" t="s">
        <v>272</v>
      </c>
      <c r="B185" s="151" t="s">
        <v>0</v>
      </c>
      <c r="C185" s="151"/>
      <c r="D185" s="152" t="s">
        <v>0</v>
      </c>
      <c r="E185" s="153" t="s">
        <v>273</v>
      </c>
      <c r="F185" s="154">
        <v>1975054</v>
      </c>
      <c r="G185" s="155">
        <v>50529</v>
      </c>
      <c r="H185" s="155"/>
      <c r="I185" s="154">
        <v>2025583</v>
      </c>
    </row>
    <row r="186" spans="1:9" ht="27" customHeight="1">
      <c r="A186" s="156" t="s">
        <v>0</v>
      </c>
      <c r="B186" s="157" t="s">
        <v>274</v>
      </c>
      <c r="C186" s="157"/>
      <c r="D186" s="158" t="s">
        <v>0</v>
      </c>
      <c r="E186" s="159" t="s">
        <v>275</v>
      </c>
      <c r="F186" s="160">
        <v>1476668</v>
      </c>
      <c r="G186" s="161">
        <v>50033</v>
      </c>
      <c r="H186" s="161"/>
      <c r="I186" s="160">
        <v>1526701</v>
      </c>
    </row>
    <row r="187" spans="1:9" ht="12.2" customHeight="1">
      <c r="A187" s="162" t="s">
        <v>0</v>
      </c>
      <c r="B187" s="163" t="s">
        <v>0</v>
      </c>
      <c r="C187" s="163"/>
      <c r="D187" s="164" t="s">
        <v>18</v>
      </c>
      <c r="E187" s="165" t="s">
        <v>19</v>
      </c>
      <c r="F187" s="166">
        <v>1035738</v>
      </c>
      <c r="G187" s="167">
        <v>42000</v>
      </c>
      <c r="H187" s="167"/>
      <c r="I187" s="166">
        <v>1077738</v>
      </c>
    </row>
    <row r="188" spans="1:9" ht="12.2" customHeight="1">
      <c r="A188" s="162" t="s">
        <v>0</v>
      </c>
      <c r="B188" s="163" t="s">
        <v>0</v>
      </c>
      <c r="C188" s="163"/>
      <c r="D188" s="164" t="s">
        <v>20</v>
      </c>
      <c r="E188" s="165" t="s">
        <v>21</v>
      </c>
      <c r="F188" s="166">
        <v>178616</v>
      </c>
      <c r="G188" s="167">
        <v>7500</v>
      </c>
      <c r="H188" s="167"/>
      <c r="I188" s="166">
        <v>186116</v>
      </c>
    </row>
    <row r="189" spans="1:9" ht="21.6" customHeight="1">
      <c r="A189" s="162" t="s">
        <v>0</v>
      </c>
      <c r="B189" s="163" t="s">
        <v>0</v>
      </c>
      <c r="C189" s="163"/>
      <c r="D189" s="164" t="s">
        <v>22</v>
      </c>
      <c r="E189" s="165" t="s">
        <v>23</v>
      </c>
      <c r="F189" s="166">
        <v>20360</v>
      </c>
      <c r="G189" s="167">
        <v>-471</v>
      </c>
      <c r="H189" s="167"/>
      <c r="I189" s="166">
        <v>19889</v>
      </c>
    </row>
    <row r="190" spans="1:9" ht="12.2" customHeight="1">
      <c r="A190" s="162" t="s">
        <v>0</v>
      </c>
      <c r="B190" s="163" t="s">
        <v>0</v>
      </c>
      <c r="C190" s="163"/>
      <c r="D190" s="164" t="s">
        <v>26</v>
      </c>
      <c r="E190" s="165" t="s">
        <v>27</v>
      </c>
      <c r="F190" s="166">
        <v>15000</v>
      </c>
      <c r="G190" s="167">
        <v>-2000</v>
      </c>
      <c r="H190" s="167"/>
      <c r="I190" s="166">
        <v>13000</v>
      </c>
    </row>
    <row r="191" spans="1:9" ht="12.2" customHeight="1">
      <c r="A191" s="162" t="s">
        <v>0</v>
      </c>
      <c r="B191" s="163" t="s">
        <v>0</v>
      </c>
      <c r="C191" s="163"/>
      <c r="D191" s="164" t="s">
        <v>248</v>
      </c>
      <c r="E191" s="165" t="s">
        <v>106</v>
      </c>
      <c r="F191" s="166">
        <v>2000</v>
      </c>
      <c r="G191" s="167">
        <v>-340</v>
      </c>
      <c r="H191" s="167"/>
      <c r="I191" s="166">
        <v>1660</v>
      </c>
    </row>
    <row r="192" spans="1:9" ht="12.2" customHeight="1">
      <c r="A192" s="162" t="s">
        <v>0</v>
      </c>
      <c r="B192" s="163" t="s">
        <v>0</v>
      </c>
      <c r="C192" s="163"/>
      <c r="D192" s="164" t="s">
        <v>253</v>
      </c>
      <c r="E192" s="165" t="s">
        <v>109</v>
      </c>
      <c r="F192" s="166">
        <v>62823</v>
      </c>
      <c r="G192" s="167">
        <v>3840</v>
      </c>
      <c r="H192" s="167"/>
      <c r="I192" s="166">
        <v>66663</v>
      </c>
    </row>
    <row r="193" spans="1:9" ht="24.75" customHeight="1">
      <c r="A193" s="162" t="s">
        <v>0</v>
      </c>
      <c r="B193" s="163" t="s">
        <v>0</v>
      </c>
      <c r="C193" s="163"/>
      <c r="D193" s="164" t="s">
        <v>32</v>
      </c>
      <c r="E193" s="165" t="s">
        <v>242</v>
      </c>
      <c r="F193" s="166">
        <v>2000</v>
      </c>
      <c r="G193" s="167">
        <v>-496</v>
      </c>
      <c r="H193" s="167"/>
      <c r="I193" s="166">
        <v>1504</v>
      </c>
    </row>
    <row r="194" spans="1:9" ht="12.2" customHeight="1">
      <c r="A194" s="156" t="s">
        <v>0</v>
      </c>
      <c r="B194" s="157" t="s">
        <v>478</v>
      </c>
      <c r="C194" s="157"/>
      <c r="D194" s="158" t="s">
        <v>0</v>
      </c>
      <c r="E194" s="159" t="s">
        <v>90</v>
      </c>
      <c r="F194" s="160">
        <v>20314</v>
      </c>
      <c r="G194" s="161">
        <v>496</v>
      </c>
      <c r="H194" s="161"/>
      <c r="I194" s="160">
        <v>20810</v>
      </c>
    </row>
    <row r="195" spans="1:9" ht="12.2" customHeight="1">
      <c r="A195" s="162" t="s">
        <v>0</v>
      </c>
      <c r="B195" s="163" t="s">
        <v>0</v>
      </c>
      <c r="C195" s="163"/>
      <c r="D195" s="164" t="s">
        <v>253</v>
      </c>
      <c r="E195" s="165" t="s">
        <v>109</v>
      </c>
      <c r="F195" s="166">
        <v>17140</v>
      </c>
      <c r="G195" s="167">
        <v>496</v>
      </c>
      <c r="H195" s="167"/>
      <c r="I195" s="166">
        <v>17636</v>
      </c>
    </row>
    <row r="196" spans="1:9" ht="12.2" customHeight="1">
      <c r="A196" s="307" t="s">
        <v>119</v>
      </c>
      <c r="B196" s="308" t="s">
        <v>0</v>
      </c>
      <c r="C196" s="308"/>
      <c r="D196" s="309" t="s">
        <v>0</v>
      </c>
      <c r="E196" s="310" t="s">
        <v>120</v>
      </c>
      <c r="F196" s="311">
        <v>5656783</v>
      </c>
      <c r="G196" s="312">
        <v>159174</v>
      </c>
      <c r="H196" s="312"/>
      <c r="I196" s="311">
        <v>5815957</v>
      </c>
    </row>
    <row r="197" spans="1:9" ht="12.2" customHeight="1">
      <c r="A197" s="313" t="s">
        <v>0</v>
      </c>
      <c r="B197" s="314" t="s">
        <v>121</v>
      </c>
      <c r="C197" s="314"/>
      <c r="D197" s="315" t="s">
        <v>0</v>
      </c>
      <c r="E197" s="316" t="s">
        <v>122</v>
      </c>
      <c r="F197" s="317">
        <v>1996624</v>
      </c>
      <c r="G197" s="318">
        <v>74940</v>
      </c>
      <c r="H197" s="318"/>
      <c r="I197" s="317">
        <v>2071564</v>
      </c>
    </row>
    <row r="198" spans="1:9" ht="12.2" customHeight="1">
      <c r="A198" s="319" t="s">
        <v>0</v>
      </c>
      <c r="B198" s="320" t="s">
        <v>0</v>
      </c>
      <c r="C198" s="320"/>
      <c r="D198" s="321" t="s">
        <v>276</v>
      </c>
      <c r="E198" s="322" t="s">
        <v>277</v>
      </c>
      <c r="F198" s="323">
        <v>1389551</v>
      </c>
      <c r="G198" s="324">
        <v>60000</v>
      </c>
      <c r="H198" s="324"/>
      <c r="I198" s="323">
        <v>1449551</v>
      </c>
    </row>
    <row r="199" spans="1:9" ht="12.2" customHeight="1">
      <c r="A199" s="319" t="s">
        <v>0</v>
      </c>
      <c r="B199" s="320" t="s">
        <v>0</v>
      </c>
      <c r="C199" s="320"/>
      <c r="D199" s="321" t="s">
        <v>18</v>
      </c>
      <c r="E199" s="322" t="s">
        <v>19</v>
      </c>
      <c r="F199" s="323">
        <v>86885</v>
      </c>
      <c r="G199" s="324">
        <v>-16360</v>
      </c>
      <c r="H199" s="324"/>
      <c r="I199" s="323">
        <v>70525</v>
      </c>
    </row>
    <row r="200" spans="1:9" ht="12.2" customHeight="1">
      <c r="A200" s="319" t="s">
        <v>0</v>
      </c>
      <c r="B200" s="320" t="s">
        <v>0</v>
      </c>
      <c r="C200" s="320"/>
      <c r="D200" s="321" t="s">
        <v>20</v>
      </c>
      <c r="E200" s="322" t="s">
        <v>21</v>
      </c>
      <c r="F200" s="323">
        <v>46885</v>
      </c>
      <c r="G200" s="324">
        <v>-5500</v>
      </c>
      <c r="H200" s="324"/>
      <c r="I200" s="323">
        <v>41385</v>
      </c>
    </row>
    <row r="201" spans="1:9" ht="21.75" customHeight="1">
      <c r="A201" s="319" t="s">
        <v>0</v>
      </c>
      <c r="B201" s="320" t="s">
        <v>0</v>
      </c>
      <c r="C201" s="320"/>
      <c r="D201" s="321" t="s">
        <v>22</v>
      </c>
      <c r="E201" s="322" t="s">
        <v>23</v>
      </c>
      <c r="F201" s="323">
        <v>3620</v>
      </c>
      <c r="G201" s="324">
        <v>-200</v>
      </c>
      <c r="H201" s="324"/>
      <c r="I201" s="323">
        <v>3420</v>
      </c>
    </row>
    <row r="202" spans="1:9" ht="24.75" customHeight="1">
      <c r="A202" s="319" t="s">
        <v>0</v>
      </c>
      <c r="B202" s="320" t="s">
        <v>0</v>
      </c>
      <c r="C202" s="320"/>
      <c r="D202" s="321" t="s">
        <v>278</v>
      </c>
      <c r="E202" s="322" t="s">
        <v>279</v>
      </c>
      <c r="F202" s="323">
        <v>257700</v>
      </c>
      <c r="G202" s="324">
        <v>37000</v>
      </c>
      <c r="H202" s="324"/>
      <c r="I202" s="323">
        <v>294700</v>
      </c>
    </row>
    <row r="203" spans="1:9" ht="24.75" customHeight="1">
      <c r="A203" s="313" t="s">
        <v>0</v>
      </c>
      <c r="B203" s="314" t="s">
        <v>262</v>
      </c>
      <c r="C203" s="314"/>
      <c r="D203" s="315" t="s">
        <v>0</v>
      </c>
      <c r="E203" s="316" t="s">
        <v>263</v>
      </c>
      <c r="F203" s="317">
        <v>3626989</v>
      </c>
      <c r="G203" s="318">
        <v>-100041</v>
      </c>
      <c r="H203" s="318"/>
      <c r="I203" s="317">
        <v>3526948</v>
      </c>
    </row>
    <row r="204" spans="1:9" ht="24" customHeight="1">
      <c r="A204" s="319" t="s">
        <v>0</v>
      </c>
      <c r="B204" s="320" t="s">
        <v>0</v>
      </c>
      <c r="C204" s="320"/>
      <c r="D204" s="321" t="s">
        <v>276</v>
      </c>
      <c r="E204" s="322" t="s">
        <v>277</v>
      </c>
      <c r="F204" s="323">
        <v>187000</v>
      </c>
      <c r="G204" s="324">
        <v>17436</v>
      </c>
      <c r="H204" s="324"/>
      <c r="I204" s="323">
        <v>204436</v>
      </c>
    </row>
    <row r="205" spans="1:9" ht="12.2" customHeight="1">
      <c r="A205" s="319" t="s">
        <v>0</v>
      </c>
      <c r="B205" s="320" t="s">
        <v>0</v>
      </c>
      <c r="C205" s="320"/>
      <c r="D205" s="321" t="s">
        <v>18</v>
      </c>
      <c r="E205" s="322" t="s">
        <v>19</v>
      </c>
      <c r="F205" s="323">
        <v>1966204</v>
      </c>
      <c r="G205" s="324">
        <v>-126586</v>
      </c>
      <c r="H205" s="324"/>
      <c r="I205" s="323">
        <v>1839618</v>
      </c>
    </row>
    <row r="206" spans="1:9" ht="12.2" customHeight="1">
      <c r="A206" s="319" t="s">
        <v>0</v>
      </c>
      <c r="B206" s="320" t="s">
        <v>0</v>
      </c>
      <c r="C206" s="320"/>
      <c r="D206" s="321" t="s">
        <v>20</v>
      </c>
      <c r="E206" s="322" t="s">
        <v>21</v>
      </c>
      <c r="F206" s="323">
        <v>346206</v>
      </c>
      <c r="G206" s="324">
        <v>-14962</v>
      </c>
      <c r="H206" s="324"/>
      <c r="I206" s="323">
        <v>331244</v>
      </c>
    </row>
    <row r="207" spans="1:9" ht="24.75" customHeight="1">
      <c r="A207" s="319" t="s">
        <v>0</v>
      </c>
      <c r="B207" s="320" t="s">
        <v>0</v>
      </c>
      <c r="C207" s="320"/>
      <c r="D207" s="321" t="s">
        <v>22</v>
      </c>
      <c r="E207" s="322" t="s">
        <v>23</v>
      </c>
      <c r="F207" s="323">
        <v>48580</v>
      </c>
      <c r="G207" s="324">
        <v>-7178</v>
      </c>
      <c r="H207" s="324"/>
      <c r="I207" s="323">
        <v>41402</v>
      </c>
    </row>
    <row r="208" spans="1:9" ht="17.25" customHeight="1">
      <c r="A208" s="319" t="s">
        <v>0</v>
      </c>
      <c r="B208" s="320" t="s">
        <v>0</v>
      </c>
      <c r="C208" s="320"/>
      <c r="D208" s="321" t="s">
        <v>260</v>
      </c>
      <c r="E208" s="322" t="s">
        <v>261</v>
      </c>
      <c r="F208" s="323">
        <v>0</v>
      </c>
      <c r="G208" s="324">
        <v>28688</v>
      </c>
      <c r="H208" s="324"/>
      <c r="I208" s="323">
        <v>28688</v>
      </c>
    </row>
    <row r="209" spans="1:9" ht="12.2" customHeight="1">
      <c r="A209" s="319" t="s">
        <v>0</v>
      </c>
      <c r="B209" s="320" t="s">
        <v>0</v>
      </c>
      <c r="C209" s="320"/>
      <c r="D209" s="321" t="s">
        <v>253</v>
      </c>
      <c r="E209" s="322" t="s">
        <v>109</v>
      </c>
      <c r="F209" s="323">
        <v>55134</v>
      </c>
      <c r="G209" s="324">
        <v>2561</v>
      </c>
      <c r="H209" s="324"/>
      <c r="I209" s="323">
        <v>57695</v>
      </c>
    </row>
    <row r="210" spans="1:9" ht="12.2" customHeight="1">
      <c r="A210" s="313" t="s">
        <v>0</v>
      </c>
      <c r="B210" s="314" t="s">
        <v>123</v>
      </c>
      <c r="C210" s="314"/>
      <c r="D210" s="315" t="s">
        <v>0</v>
      </c>
      <c r="E210" s="316" t="s">
        <v>90</v>
      </c>
      <c r="F210" s="317">
        <v>0</v>
      </c>
      <c r="G210" s="318">
        <v>184275</v>
      </c>
      <c r="H210" s="318"/>
      <c r="I210" s="317">
        <v>184275</v>
      </c>
    </row>
    <row r="211" spans="1:9" ht="12.2" customHeight="1">
      <c r="A211" s="319" t="s">
        <v>0</v>
      </c>
      <c r="B211" s="320" t="s">
        <v>0</v>
      </c>
      <c r="C211" s="320"/>
      <c r="D211" s="321" t="s">
        <v>91</v>
      </c>
      <c r="E211" s="322" t="s">
        <v>19</v>
      </c>
      <c r="F211" s="323">
        <v>0</v>
      </c>
      <c r="G211" s="324">
        <v>49690</v>
      </c>
      <c r="H211" s="324"/>
      <c r="I211" s="323">
        <v>49690</v>
      </c>
    </row>
    <row r="212" spans="1:9" ht="12.2" customHeight="1">
      <c r="A212" s="319" t="s">
        <v>0</v>
      </c>
      <c r="B212" s="320" t="s">
        <v>0</v>
      </c>
      <c r="C212" s="320"/>
      <c r="D212" s="321" t="s">
        <v>92</v>
      </c>
      <c r="E212" s="322" t="s">
        <v>19</v>
      </c>
      <c r="F212" s="323">
        <v>0</v>
      </c>
      <c r="G212" s="324">
        <v>4091</v>
      </c>
      <c r="H212" s="324"/>
      <c r="I212" s="323">
        <v>4091</v>
      </c>
    </row>
    <row r="213" spans="1:9" ht="12.2" customHeight="1">
      <c r="A213" s="319" t="s">
        <v>0</v>
      </c>
      <c r="B213" s="320" t="s">
        <v>0</v>
      </c>
      <c r="C213" s="320"/>
      <c r="D213" s="321" t="s">
        <v>93</v>
      </c>
      <c r="E213" s="322" t="s">
        <v>68</v>
      </c>
      <c r="F213" s="323">
        <v>0</v>
      </c>
      <c r="G213" s="324">
        <v>1622</v>
      </c>
      <c r="H213" s="324"/>
      <c r="I213" s="323">
        <v>1622</v>
      </c>
    </row>
    <row r="214" spans="1:9" ht="12.2" customHeight="1">
      <c r="A214" s="319" t="s">
        <v>0</v>
      </c>
      <c r="B214" s="320" t="s">
        <v>0</v>
      </c>
      <c r="C214" s="320"/>
      <c r="D214" s="321" t="s">
        <v>94</v>
      </c>
      <c r="E214" s="322" t="s">
        <v>68</v>
      </c>
      <c r="F214" s="323">
        <v>0</v>
      </c>
      <c r="G214" s="324">
        <v>134</v>
      </c>
      <c r="H214" s="324"/>
      <c r="I214" s="323">
        <v>134</v>
      </c>
    </row>
    <row r="215" spans="1:9" ht="12.2" customHeight="1">
      <c r="A215" s="319" t="s">
        <v>0</v>
      </c>
      <c r="B215" s="320" t="s">
        <v>0</v>
      </c>
      <c r="C215" s="320"/>
      <c r="D215" s="321" t="s">
        <v>95</v>
      </c>
      <c r="E215" s="322" t="s">
        <v>21</v>
      </c>
      <c r="F215" s="323">
        <v>0</v>
      </c>
      <c r="G215" s="324">
        <v>8842</v>
      </c>
      <c r="H215" s="324"/>
      <c r="I215" s="323">
        <v>8842</v>
      </c>
    </row>
    <row r="216" spans="1:9" ht="12.2" customHeight="1">
      <c r="A216" s="319" t="s">
        <v>0</v>
      </c>
      <c r="B216" s="320" t="s">
        <v>0</v>
      </c>
      <c r="C216" s="320"/>
      <c r="D216" s="321" t="s">
        <v>96</v>
      </c>
      <c r="E216" s="322" t="s">
        <v>21</v>
      </c>
      <c r="F216" s="323">
        <v>0</v>
      </c>
      <c r="G216" s="324">
        <v>728</v>
      </c>
      <c r="H216" s="324"/>
      <c r="I216" s="323">
        <v>728</v>
      </c>
    </row>
    <row r="217" spans="1:9" ht="23.25" customHeight="1">
      <c r="A217" s="319" t="s">
        <v>0</v>
      </c>
      <c r="B217" s="320" t="s">
        <v>0</v>
      </c>
      <c r="C217" s="320"/>
      <c r="D217" s="321" t="s">
        <v>97</v>
      </c>
      <c r="E217" s="322" t="s">
        <v>23</v>
      </c>
      <c r="F217" s="323">
        <v>0</v>
      </c>
      <c r="G217" s="324">
        <v>1258</v>
      </c>
      <c r="H217" s="324"/>
      <c r="I217" s="323">
        <v>1258</v>
      </c>
    </row>
    <row r="218" spans="1:9" ht="24" customHeight="1">
      <c r="A218" s="319" t="s">
        <v>0</v>
      </c>
      <c r="B218" s="320" t="s">
        <v>0</v>
      </c>
      <c r="C218" s="320"/>
      <c r="D218" s="321" t="s">
        <v>98</v>
      </c>
      <c r="E218" s="322" t="s">
        <v>23</v>
      </c>
      <c r="F218" s="323">
        <v>0</v>
      </c>
      <c r="G218" s="324">
        <v>104</v>
      </c>
      <c r="H218" s="324"/>
      <c r="I218" s="323">
        <v>104</v>
      </c>
    </row>
    <row r="219" spans="1:13" ht="15" customHeight="1">
      <c r="A219" s="319" t="s">
        <v>0</v>
      </c>
      <c r="B219" s="320" t="s">
        <v>0</v>
      </c>
      <c r="C219" s="320"/>
      <c r="D219" s="321" t="s">
        <v>99</v>
      </c>
      <c r="E219" s="322" t="s">
        <v>25</v>
      </c>
      <c r="F219" s="323">
        <v>0</v>
      </c>
      <c r="G219" s="324">
        <v>2217</v>
      </c>
      <c r="H219" s="324"/>
      <c r="I219" s="323">
        <v>2217</v>
      </c>
      <c r="M219" s="147" t="s">
        <v>570</v>
      </c>
    </row>
    <row r="220" spans="1:9" ht="12.2" customHeight="1">
      <c r="A220" s="319" t="s">
        <v>0</v>
      </c>
      <c r="B220" s="320" t="s">
        <v>0</v>
      </c>
      <c r="C220" s="320"/>
      <c r="D220" s="321" t="s">
        <v>100</v>
      </c>
      <c r="E220" s="322" t="s">
        <v>25</v>
      </c>
      <c r="F220" s="323">
        <v>0</v>
      </c>
      <c r="G220" s="324">
        <v>183</v>
      </c>
      <c r="H220" s="324"/>
      <c r="I220" s="323">
        <v>183</v>
      </c>
    </row>
    <row r="221" spans="1:9" ht="12.2" customHeight="1">
      <c r="A221" s="319" t="s">
        <v>0</v>
      </c>
      <c r="B221" s="320" t="s">
        <v>0</v>
      </c>
      <c r="C221" s="320"/>
      <c r="D221" s="321" t="s">
        <v>101</v>
      </c>
      <c r="E221" s="322" t="s">
        <v>53</v>
      </c>
      <c r="F221" s="323">
        <v>0</v>
      </c>
      <c r="G221" s="324">
        <v>924</v>
      </c>
      <c r="H221" s="324"/>
      <c r="I221" s="323">
        <v>924</v>
      </c>
    </row>
    <row r="222" spans="1:9" ht="12.2" customHeight="1">
      <c r="A222" s="319" t="s">
        <v>0</v>
      </c>
      <c r="B222" s="320" t="s">
        <v>0</v>
      </c>
      <c r="C222" s="320"/>
      <c r="D222" s="321" t="s">
        <v>102</v>
      </c>
      <c r="E222" s="322" t="s">
        <v>53</v>
      </c>
      <c r="F222" s="323">
        <v>0</v>
      </c>
      <c r="G222" s="324">
        <v>76</v>
      </c>
      <c r="H222" s="324"/>
      <c r="I222" s="323">
        <v>76</v>
      </c>
    </row>
    <row r="223" spans="1:9" ht="12.2" customHeight="1">
      <c r="A223" s="319" t="s">
        <v>0</v>
      </c>
      <c r="B223" s="320" t="s">
        <v>0</v>
      </c>
      <c r="C223" s="320"/>
      <c r="D223" s="321" t="s">
        <v>103</v>
      </c>
      <c r="E223" s="322" t="s">
        <v>13</v>
      </c>
      <c r="F223" s="323">
        <v>0</v>
      </c>
      <c r="G223" s="324">
        <v>103455</v>
      </c>
      <c r="H223" s="324"/>
      <c r="I223" s="323">
        <v>103455</v>
      </c>
    </row>
    <row r="224" spans="1:9" ht="12.2" customHeight="1">
      <c r="A224" s="319" t="s">
        <v>0</v>
      </c>
      <c r="B224" s="320" t="s">
        <v>0</v>
      </c>
      <c r="C224" s="320"/>
      <c r="D224" s="321" t="s">
        <v>104</v>
      </c>
      <c r="E224" s="322" t="s">
        <v>13</v>
      </c>
      <c r="F224" s="323">
        <v>0</v>
      </c>
      <c r="G224" s="324">
        <v>8520</v>
      </c>
      <c r="H224" s="324"/>
      <c r="I224" s="323">
        <v>8520</v>
      </c>
    </row>
    <row r="225" spans="1:9" ht="12.2" customHeight="1">
      <c r="A225" s="319" t="s">
        <v>0</v>
      </c>
      <c r="B225" s="320" t="s">
        <v>0</v>
      </c>
      <c r="C225" s="320"/>
      <c r="D225" s="321" t="s">
        <v>105</v>
      </c>
      <c r="E225" s="322" t="s">
        <v>106</v>
      </c>
      <c r="F225" s="323">
        <v>0</v>
      </c>
      <c r="G225" s="324">
        <v>1109</v>
      </c>
      <c r="H225" s="324"/>
      <c r="I225" s="323">
        <v>1109</v>
      </c>
    </row>
    <row r="226" spans="1:9" ht="12.2" customHeight="1">
      <c r="A226" s="319" t="s">
        <v>0</v>
      </c>
      <c r="B226" s="320" t="s">
        <v>0</v>
      </c>
      <c r="C226" s="320"/>
      <c r="D226" s="321" t="s">
        <v>107</v>
      </c>
      <c r="E226" s="322" t="s">
        <v>106</v>
      </c>
      <c r="F226" s="323">
        <v>0</v>
      </c>
      <c r="G226" s="324">
        <v>91</v>
      </c>
      <c r="H226" s="324"/>
      <c r="I226" s="323">
        <v>91</v>
      </c>
    </row>
    <row r="227" spans="1:9" ht="12.2" customHeight="1">
      <c r="A227" s="319" t="s">
        <v>0</v>
      </c>
      <c r="B227" s="320" t="s">
        <v>0</v>
      </c>
      <c r="C227" s="320"/>
      <c r="D227" s="321" t="s">
        <v>108</v>
      </c>
      <c r="E227" s="322" t="s">
        <v>109</v>
      </c>
      <c r="F227" s="323">
        <v>0</v>
      </c>
      <c r="G227" s="324">
        <v>1137</v>
      </c>
      <c r="H227" s="324"/>
      <c r="I227" s="323">
        <v>1137</v>
      </c>
    </row>
    <row r="228" spans="1:9" ht="12.2" customHeight="1">
      <c r="A228" s="319" t="s">
        <v>0</v>
      </c>
      <c r="B228" s="320" t="s">
        <v>0</v>
      </c>
      <c r="C228" s="320"/>
      <c r="D228" s="321" t="s">
        <v>110</v>
      </c>
      <c r="E228" s="322" t="s">
        <v>109</v>
      </c>
      <c r="F228" s="323">
        <v>0</v>
      </c>
      <c r="G228" s="324">
        <v>94</v>
      </c>
      <c r="H228" s="324"/>
      <c r="I228" s="323">
        <v>94</v>
      </c>
    </row>
    <row r="229" spans="1:9" ht="12.2" customHeight="1">
      <c r="A229" s="150" t="s">
        <v>124</v>
      </c>
      <c r="B229" s="327" t="s">
        <v>0</v>
      </c>
      <c r="C229" s="328"/>
      <c r="D229" s="152" t="s">
        <v>0</v>
      </c>
      <c r="E229" s="153" t="s">
        <v>125</v>
      </c>
      <c r="F229" s="154">
        <v>358500</v>
      </c>
      <c r="G229" s="325">
        <v>-30500</v>
      </c>
      <c r="H229" s="326"/>
      <c r="I229" s="154">
        <v>328000</v>
      </c>
    </row>
    <row r="230" spans="1:9" ht="12.2" customHeight="1">
      <c r="A230" s="156" t="s">
        <v>0</v>
      </c>
      <c r="B230" s="157" t="s">
        <v>126</v>
      </c>
      <c r="C230" s="157"/>
      <c r="D230" s="158" t="s">
        <v>0</v>
      </c>
      <c r="E230" s="159" t="s">
        <v>127</v>
      </c>
      <c r="F230" s="160">
        <v>160000</v>
      </c>
      <c r="G230" s="161">
        <v>-15000</v>
      </c>
      <c r="H230" s="161"/>
      <c r="I230" s="160">
        <v>145000</v>
      </c>
    </row>
    <row r="231" spans="1:9" ht="47.25" customHeight="1">
      <c r="A231" s="162" t="s">
        <v>0</v>
      </c>
      <c r="B231" s="163" t="s">
        <v>0</v>
      </c>
      <c r="C231" s="163"/>
      <c r="D231" s="164" t="s">
        <v>128</v>
      </c>
      <c r="E231" s="165" t="s">
        <v>129</v>
      </c>
      <c r="F231" s="166">
        <v>160000</v>
      </c>
      <c r="G231" s="167">
        <v>-15000</v>
      </c>
      <c r="H231" s="167"/>
      <c r="I231" s="166">
        <v>145000</v>
      </c>
    </row>
    <row r="232" spans="1:9" ht="12.2" customHeight="1">
      <c r="A232" s="156" t="s">
        <v>0</v>
      </c>
      <c r="B232" s="157" t="s">
        <v>130</v>
      </c>
      <c r="C232" s="157"/>
      <c r="D232" s="158" t="s">
        <v>0</v>
      </c>
      <c r="E232" s="159" t="s">
        <v>90</v>
      </c>
      <c r="F232" s="160">
        <v>187500</v>
      </c>
      <c r="G232" s="161">
        <v>-15500</v>
      </c>
      <c r="H232" s="161"/>
      <c r="I232" s="160">
        <v>172000</v>
      </c>
    </row>
    <row r="233" spans="1:9" ht="12.2" customHeight="1">
      <c r="A233" s="162" t="s">
        <v>0</v>
      </c>
      <c r="B233" s="163" t="s">
        <v>0</v>
      </c>
      <c r="C233" s="163"/>
      <c r="D233" s="164" t="s">
        <v>12</v>
      </c>
      <c r="E233" s="165" t="s">
        <v>13</v>
      </c>
      <c r="F233" s="166">
        <v>94000</v>
      </c>
      <c r="G233" s="167">
        <v>-15500</v>
      </c>
      <c r="H233" s="167"/>
      <c r="I233" s="166">
        <v>78500</v>
      </c>
    </row>
    <row r="234" spans="1:9" ht="13.7" customHeight="1">
      <c r="A234" s="170" t="s">
        <v>131</v>
      </c>
      <c r="B234" s="170"/>
      <c r="C234" s="170"/>
      <c r="D234" s="170"/>
      <c r="E234" s="170"/>
      <c r="F234" s="174">
        <v>73940687.94</v>
      </c>
      <c r="G234" s="175">
        <v>-864938.01</v>
      </c>
      <c r="H234" s="175"/>
      <c r="I234" s="174">
        <v>73075749.93</v>
      </c>
    </row>
    <row r="235" ht="311.25" customHeight="1"/>
    <row r="236" spans="1:9" ht="13.7" customHeight="1">
      <c r="A236" s="168" t="s">
        <v>60</v>
      </c>
      <c r="B236" s="168"/>
      <c r="H236" s="169" t="s">
        <v>479</v>
      </c>
      <c r="I236" s="169"/>
    </row>
  </sheetData>
  <mergeCells count="468">
    <mergeCell ref="A234:E234"/>
    <mergeCell ref="G234:H234"/>
    <mergeCell ref="A236:B236"/>
    <mergeCell ref="H236:I236"/>
    <mergeCell ref="B231:C231"/>
    <mergeCell ref="G231:H231"/>
    <mergeCell ref="B232:C232"/>
    <mergeCell ref="G232:H232"/>
    <mergeCell ref="B233:C233"/>
    <mergeCell ref="G233:H233"/>
    <mergeCell ref="B228:C228"/>
    <mergeCell ref="G228:H228"/>
    <mergeCell ref="B229:C229"/>
    <mergeCell ref="G229:H229"/>
    <mergeCell ref="B230:C230"/>
    <mergeCell ref="G230:H230"/>
    <mergeCell ref="B225:C225"/>
    <mergeCell ref="G225:H225"/>
    <mergeCell ref="B226:C226"/>
    <mergeCell ref="G226:H226"/>
    <mergeCell ref="B227:C227"/>
    <mergeCell ref="G227:H227"/>
    <mergeCell ref="B224:C224"/>
    <mergeCell ref="G224:H224"/>
    <mergeCell ref="B221:C221"/>
    <mergeCell ref="G221:H221"/>
    <mergeCell ref="B222:C222"/>
    <mergeCell ref="G222:H222"/>
    <mergeCell ref="B223:C223"/>
    <mergeCell ref="G223:H223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192:C192"/>
    <mergeCell ref="G192:H192"/>
    <mergeCell ref="B193:C193"/>
    <mergeCell ref="G193:H193"/>
    <mergeCell ref="B189:C189"/>
    <mergeCell ref="G189:H189"/>
    <mergeCell ref="B190:C190"/>
    <mergeCell ref="G190:H190"/>
    <mergeCell ref="B191:C191"/>
    <mergeCell ref="G191:H191"/>
    <mergeCell ref="B186:C186"/>
    <mergeCell ref="G186:H186"/>
    <mergeCell ref="B187:C187"/>
    <mergeCell ref="G187:H187"/>
    <mergeCell ref="B188:C188"/>
    <mergeCell ref="G188:H188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59:C159"/>
    <mergeCell ref="G159:H159"/>
    <mergeCell ref="B160:C160"/>
    <mergeCell ref="G160:H160"/>
    <mergeCell ref="B161:C161"/>
    <mergeCell ref="G161:H161"/>
    <mergeCell ref="B157:C157"/>
    <mergeCell ref="G157:H157"/>
    <mergeCell ref="B158:C158"/>
    <mergeCell ref="G158:H158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2:C32"/>
    <mergeCell ref="G32:H32"/>
    <mergeCell ref="B33:C33"/>
    <mergeCell ref="G33:H33"/>
    <mergeCell ref="B29:C29"/>
    <mergeCell ref="G29:H29"/>
    <mergeCell ref="B30:C30"/>
    <mergeCell ref="G30:H30"/>
    <mergeCell ref="B31:C31"/>
    <mergeCell ref="G31:H31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rintOptions/>
  <pageMargins left="0.39" right="0.39" top="0.39" bottom="0.39" header="0" footer="0"/>
  <pageSetup horizontalDpi="300" verticalDpi="300" orientation="landscape" paperSize="9" r:id="rId1"/>
  <rowBreaks count="7" manualBreakCount="7">
    <brk id="31" max="16383" man="1"/>
    <brk id="63" max="16383" man="1"/>
    <brk id="97" max="16383" man="1"/>
    <brk id="129" max="16383" man="1"/>
    <brk id="157" max="16383" man="1"/>
    <brk id="191" max="16383" man="1"/>
    <brk id="2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workbookViewId="0" topLeftCell="A10">
      <selection activeCell="A1" sqref="A1:I59"/>
    </sheetView>
  </sheetViews>
  <sheetFormatPr defaultColWidth="9.140625" defaultRowHeight="15"/>
  <cols>
    <col min="1" max="1" width="6.421875" style="103" customWidth="1"/>
    <col min="2" max="2" width="9.57421875" style="103" customWidth="1"/>
    <col min="3" max="3" width="0.9921875" style="103" hidden="1" customWidth="1"/>
    <col min="4" max="4" width="9.57421875" style="103" customWidth="1"/>
    <col min="5" max="5" width="54.57421875" style="103" customWidth="1"/>
    <col min="6" max="6" width="16.00390625" style="103" customWidth="1"/>
    <col min="7" max="7" width="16.57421875" style="103" customWidth="1"/>
    <col min="8" max="8" width="3.421875" style="103" customWidth="1"/>
    <col min="9" max="9" width="12.8515625" style="103" customWidth="1"/>
    <col min="10" max="255" width="9.140625" style="103" customWidth="1"/>
    <col min="256" max="256" width="2.140625" style="103" customWidth="1"/>
    <col min="257" max="257" width="8.7109375" style="103" customWidth="1"/>
    <col min="258" max="258" width="9.8515625" style="103" customWidth="1"/>
    <col min="259" max="259" width="0.9921875" style="103" customWidth="1"/>
    <col min="260" max="260" width="10.8515625" style="103" customWidth="1"/>
    <col min="261" max="261" width="54.57421875" style="103" customWidth="1"/>
    <col min="262" max="263" width="22.8515625" style="103" customWidth="1"/>
    <col min="264" max="264" width="8.7109375" style="103" customWidth="1"/>
    <col min="265" max="265" width="14.140625" style="103" customWidth="1"/>
    <col min="266" max="511" width="9.140625" style="103" customWidth="1"/>
    <col min="512" max="512" width="2.140625" style="103" customWidth="1"/>
    <col min="513" max="513" width="8.7109375" style="103" customWidth="1"/>
    <col min="514" max="514" width="9.8515625" style="103" customWidth="1"/>
    <col min="515" max="515" width="0.9921875" style="103" customWidth="1"/>
    <col min="516" max="516" width="10.8515625" style="103" customWidth="1"/>
    <col min="517" max="517" width="54.57421875" style="103" customWidth="1"/>
    <col min="518" max="519" width="22.8515625" style="103" customWidth="1"/>
    <col min="520" max="520" width="8.7109375" style="103" customWidth="1"/>
    <col min="521" max="521" width="14.140625" style="103" customWidth="1"/>
    <col min="522" max="767" width="9.140625" style="103" customWidth="1"/>
    <col min="768" max="768" width="2.140625" style="103" customWidth="1"/>
    <col min="769" max="769" width="8.7109375" style="103" customWidth="1"/>
    <col min="770" max="770" width="9.8515625" style="103" customWidth="1"/>
    <col min="771" max="771" width="0.9921875" style="103" customWidth="1"/>
    <col min="772" max="772" width="10.8515625" style="103" customWidth="1"/>
    <col min="773" max="773" width="54.57421875" style="103" customWidth="1"/>
    <col min="774" max="775" width="22.8515625" style="103" customWidth="1"/>
    <col min="776" max="776" width="8.7109375" style="103" customWidth="1"/>
    <col min="777" max="777" width="14.140625" style="103" customWidth="1"/>
    <col min="778" max="1023" width="9.140625" style="103" customWidth="1"/>
    <col min="1024" max="1024" width="2.140625" style="103" customWidth="1"/>
    <col min="1025" max="1025" width="8.7109375" style="103" customWidth="1"/>
    <col min="1026" max="1026" width="9.8515625" style="103" customWidth="1"/>
    <col min="1027" max="1027" width="0.9921875" style="103" customWidth="1"/>
    <col min="1028" max="1028" width="10.8515625" style="103" customWidth="1"/>
    <col min="1029" max="1029" width="54.57421875" style="103" customWidth="1"/>
    <col min="1030" max="1031" width="22.8515625" style="103" customWidth="1"/>
    <col min="1032" max="1032" width="8.7109375" style="103" customWidth="1"/>
    <col min="1033" max="1033" width="14.140625" style="103" customWidth="1"/>
    <col min="1034" max="1279" width="9.140625" style="103" customWidth="1"/>
    <col min="1280" max="1280" width="2.140625" style="103" customWidth="1"/>
    <col min="1281" max="1281" width="8.7109375" style="103" customWidth="1"/>
    <col min="1282" max="1282" width="9.8515625" style="103" customWidth="1"/>
    <col min="1283" max="1283" width="0.9921875" style="103" customWidth="1"/>
    <col min="1284" max="1284" width="10.8515625" style="103" customWidth="1"/>
    <col min="1285" max="1285" width="54.57421875" style="103" customWidth="1"/>
    <col min="1286" max="1287" width="22.8515625" style="103" customWidth="1"/>
    <col min="1288" max="1288" width="8.7109375" style="103" customWidth="1"/>
    <col min="1289" max="1289" width="14.140625" style="103" customWidth="1"/>
    <col min="1290" max="1535" width="9.140625" style="103" customWidth="1"/>
    <col min="1536" max="1536" width="2.140625" style="103" customWidth="1"/>
    <col min="1537" max="1537" width="8.7109375" style="103" customWidth="1"/>
    <col min="1538" max="1538" width="9.8515625" style="103" customWidth="1"/>
    <col min="1539" max="1539" width="0.9921875" style="103" customWidth="1"/>
    <col min="1540" max="1540" width="10.8515625" style="103" customWidth="1"/>
    <col min="1541" max="1541" width="54.57421875" style="103" customWidth="1"/>
    <col min="1542" max="1543" width="22.8515625" style="103" customWidth="1"/>
    <col min="1544" max="1544" width="8.7109375" style="103" customWidth="1"/>
    <col min="1545" max="1545" width="14.140625" style="103" customWidth="1"/>
    <col min="1546" max="1791" width="9.140625" style="103" customWidth="1"/>
    <col min="1792" max="1792" width="2.140625" style="103" customWidth="1"/>
    <col min="1793" max="1793" width="8.7109375" style="103" customWidth="1"/>
    <col min="1794" max="1794" width="9.8515625" style="103" customWidth="1"/>
    <col min="1795" max="1795" width="0.9921875" style="103" customWidth="1"/>
    <col min="1796" max="1796" width="10.8515625" style="103" customWidth="1"/>
    <col min="1797" max="1797" width="54.57421875" style="103" customWidth="1"/>
    <col min="1798" max="1799" width="22.8515625" style="103" customWidth="1"/>
    <col min="1800" max="1800" width="8.7109375" style="103" customWidth="1"/>
    <col min="1801" max="1801" width="14.140625" style="103" customWidth="1"/>
    <col min="1802" max="2047" width="9.140625" style="103" customWidth="1"/>
    <col min="2048" max="2048" width="2.140625" style="103" customWidth="1"/>
    <col min="2049" max="2049" width="8.7109375" style="103" customWidth="1"/>
    <col min="2050" max="2050" width="9.8515625" style="103" customWidth="1"/>
    <col min="2051" max="2051" width="0.9921875" style="103" customWidth="1"/>
    <col min="2052" max="2052" width="10.8515625" style="103" customWidth="1"/>
    <col min="2053" max="2053" width="54.57421875" style="103" customWidth="1"/>
    <col min="2054" max="2055" width="22.8515625" style="103" customWidth="1"/>
    <col min="2056" max="2056" width="8.7109375" style="103" customWidth="1"/>
    <col min="2057" max="2057" width="14.140625" style="103" customWidth="1"/>
    <col min="2058" max="2303" width="9.140625" style="103" customWidth="1"/>
    <col min="2304" max="2304" width="2.140625" style="103" customWidth="1"/>
    <col min="2305" max="2305" width="8.7109375" style="103" customWidth="1"/>
    <col min="2306" max="2306" width="9.8515625" style="103" customWidth="1"/>
    <col min="2307" max="2307" width="0.9921875" style="103" customWidth="1"/>
    <col min="2308" max="2308" width="10.8515625" style="103" customWidth="1"/>
    <col min="2309" max="2309" width="54.57421875" style="103" customWidth="1"/>
    <col min="2310" max="2311" width="22.8515625" style="103" customWidth="1"/>
    <col min="2312" max="2312" width="8.7109375" style="103" customWidth="1"/>
    <col min="2313" max="2313" width="14.140625" style="103" customWidth="1"/>
    <col min="2314" max="2559" width="9.140625" style="103" customWidth="1"/>
    <col min="2560" max="2560" width="2.140625" style="103" customWidth="1"/>
    <col min="2561" max="2561" width="8.7109375" style="103" customWidth="1"/>
    <col min="2562" max="2562" width="9.8515625" style="103" customWidth="1"/>
    <col min="2563" max="2563" width="0.9921875" style="103" customWidth="1"/>
    <col min="2564" max="2564" width="10.8515625" style="103" customWidth="1"/>
    <col min="2565" max="2565" width="54.57421875" style="103" customWidth="1"/>
    <col min="2566" max="2567" width="22.8515625" style="103" customWidth="1"/>
    <col min="2568" max="2568" width="8.7109375" style="103" customWidth="1"/>
    <col min="2569" max="2569" width="14.140625" style="103" customWidth="1"/>
    <col min="2570" max="2815" width="9.140625" style="103" customWidth="1"/>
    <col min="2816" max="2816" width="2.140625" style="103" customWidth="1"/>
    <col min="2817" max="2817" width="8.7109375" style="103" customWidth="1"/>
    <col min="2818" max="2818" width="9.8515625" style="103" customWidth="1"/>
    <col min="2819" max="2819" width="0.9921875" style="103" customWidth="1"/>
    <col min="2820" max="2820" width="10.8515625" style="103" customWidth="1"/>
    <col min="2821" max="2821" width="54.57421875" style="103" customWidth="1"/>
    <col min="2822" max="2823" width="22.8515625" style="103" customWidth="1"/>
    <col min="2824" max="2824" width="8.7109375" style="103" customWidth="1"/>
    <col min="2825" max="2825" width="14.140625" style="103" customWidth="1"/>
    <col min="2826" max="3071" width="9.140625" style="103" customWidth="1"/>
    <col min="3072" max="3072" width="2.140625" style="103" customWidth="1"/>
    <col min="3073" max="3073" width="8.7109375" style="103" customWidth="1"/>
    <col min="3074" max="3074" width="9.8515625" style="103" customWidth="1"/>
    <col min="3075" max="3075" width="0.9921875" style="103" customWidth="1"/>
    <col min="3076" max="3076" width="10.8515625" style="103" customWidth="1"/>
    <col min="3077" max="3077" width="54.57421875" style="103" customWidth="1"/>
    <col min="3078" max="3079" width="22.8515625" style="103" customWidth="1"/>
    <col min="3080" max="3080" width="8.7109375" style="103" customWidth="1"/>
    <col min="3081" max="3081" width="14.140625" style="103" customWidth="1"/>
    <col min="3082" max="3327" width="9.140625" style="103" customWidth="1"/>
    <col min="3328" max="3328" width="2.140625" style="103" customWidth="1"/>
    <col min="3329" max="3329" width="8.7109375" style="103" customWidth="1"/>
    <col min="3330" max="3330" width="9.8515625" style="103" customWidth="1"/>
    <col min="3331" max="3331" width="0.9921875" style="103" customWidth="1"/>
    <col min="3332" max="3332" width="10.8515625" style="103" customWidth="1"/>
    <col min="3333" max="3333" width="54.57421875" style="103" customWidth="1"/>
    <col min="3334" max="3335" width="22.8515625" style="103" customWidth="1"/>
    <col min="3336" max="3336" width="8.7109375" style="103" customWidth="1"/>
    <col min="3337" max="3337" width="14.140625" style="103" customWidth="1"/>
    <col min="3338" max="3583" width="9.140625" style="103" customWidth="1"/>
    <col min="3584" max="3584" width="2.140625" style="103" customWidth="1"/>
    <col min="3585" max="3585" width="8.7109375" style="103" customWidth="1"/>
    <col min="3586" max="3586" width="9.8515625" style="103" customWidth="1"/>
    <col min="3587" max="3587" width="0.9921875" style="103" customWidth="1"/>
    <col min="3588" max="3588" width="10.8515625" style="103" customWidth="1"/>
    <col min="3589" max="3589" width="54.57421875" style="103" customWidth="1"/>
    <col min="3590" max="3591" width="22.8515625" style="103" customWidth="1"/>
    <col min="3592" max="3592" width="8.7109375" style="103" customWidth="1"/>
    <col min="3593" max="3593" width="14.140625" style="103" customWidth="1"/>
    <col min="3594" max="3839" width="9.140625" style="103" customWidth="1"/>
    <col min="3840" max="3840" width="2.140625" style="103" customWidth="1"/>
    <col min="3841" max="3841" width="8.7109375" style="103" customWidth="1"/>
    <col min="3842" max="3842" width="9.8515625" style="103" customWidth="1"/>
    <col min="3843" max="3843" width="0.9921875" style="103" customWidth="1"/>
    <col min="3844" max="3844" width="10.8515625" style="103" customWidth="1"/>
    <col min="3845" max="3845" width="54.57421875" style="103" customWidth="1"/>
    <col min="3846" max="3847" width="22.8515625" style="103" customWidth="1"/>
    <col min="3848" max="3848" width="8.7109375" style="103" customWidth="1"/>
    <col min="3849" max="3849" width="14.140625" style="103" customWidth="1"/>
    <col min="3850" max="4095" width="9.140625" style="103" customWidth="1"/>
    <col min="4096" max="4096" width="2.140625" style="103" customWidth="1"/>
    <col min="4097" max="4097" width="8.7109375" style="103" customWidth="1"/>
    <col min="4098" max="4098" width="9.8515625" style="103" customWidth="1"/>
    <col min="4099" max="4099" width="0.9921875" style="103" customWidth="1"/>
    <col min="4100" max="4100" width="10.8515625" style="103" customWidth="1"/>
    <col min="4101" max="4101" width="54.57421875" style="103" customWidth="1"/>
    <col min="4102" max="4103" width="22.8515625" style="103" customWidth="1"/>
    <col min="4104" max="4104" width="8.7109375" style="103" customWidth="1"/>
    <col min="4105" max="4105" width="14.140625" style="103" customWidth="1"/>
    <col min="4106" max="4351" width="9.140625" style="103" customWidth="1"/>
    <col min="4352" max="4352" width="2.140625" style="103" customWidth="1"/>
    <col min="4353" max="4353" width="8.7109375" style="103" customWidth="1"/>
    <col min="4354" max="4354" width="9.8515625" style="103" customWidth="1"/>
    <col min="4355" max="4355" width="0.9921875" style="103" customWidth="1"/>
    <col min="4356" max="4356" width="10.8515625" style="103" customWidth="1"/>
    <col min="4357" max="4357" width="54.57421875" style="103" customWidth="1"/>
    <col min="4358" max="4359" width="22.8515625" style="103" customWidth="1"/>
    <col min="4360" max="4360" width="8.7109375" style="103" customWidth="1"/>
    <col min="4361" max="4361" width="14.140625" style="103" customWidth="1"/>
    <col min="4362" max="4607" width="9.140625" style="103" customWidth="1"/>
    <col min="4608" max="4608" width="2.140625" style="103" customWidth="1"/>
    <col min="4609" max="4609" width="8.7109375" style="103" customWidth="1"/>
    <col min="4610" max="4610" width="9.8515625" style="103" customWidth="1"/>
    <col min="4611" max="4611" width="0.9921875" style="103" customWidth="1"/>
    <col min="4612" max="4612" width="10.8515625" style="103" customWidth="1"/>
    <col min="4613" max="4613" width="54.57421875" style="103" customWidth="1"/>
    <col min="4614" max="4615" width="22.8515625" style="103" customWidth="1"/>
    <col min="4616" max="4616" width="8.7109375" style="103" customWidth="1"/>
    <col min="4617" max="4617" width="14.140625" style="103" customWidth="1"/>
    <col min="4618" max="4863" width="9.140625" style="103" customWidth="1"/>
    <col min="4864" max="4864" width="2.140625" style="103" customWidth="1"/>
    <col min="4865" max="4865" width="8.7109375" style="103" customWidth="1"/>
    <col min="4866" max="4866" width="9.8515625" style="103" customWidth="1"/>
    <col min="4867" max="4867" width="0.9921875" style="103" customWidth="1"/>
    <col min="4868" max="4868" width="10.8515625" style="103" customWidth="1"/>
    <col min="4869" max="4869" width="54.57421875" style="103" customWidth="1"/>
    <col min="4870" max="4871" width="22.8515625" style="103" customWidth="1"/>
    <col min="4872" max="4872" width="8.7109375" style="103" customWidth="1"/>
    <col min="4873" max="4873" width="14.140625" style="103" customWidth="1"/>
    <col min="4874" max="5119" width="9.140625" style="103" customWidth="1"/>
    <col min="5120" max="5120" width="2.140625" style="103" customWidth="1"/>
    <col min="5121" max="5121" width="8.7109375" style="103" customWidth="1"/>
    <col min="5122" max="5122" width="9.8515625" style="103" customWidth="1"/>
    <col min="5123" max="5123" width="0.9921875" style="103" customWidth="1"/>
    <col min="5124" max="5124" width="10.8515625" style="103" customWidth="1"/>
    <col min="5125" max="5125" width="54.57421875" style="103" customWidth="1"/>
    <col min="5126" max="5127" width="22.8515625" style="103" customWidth="1"/>
    <col min="5128" max="5128" width="8.7109375" style="103" customWidth="1"/>
    <col min="5129" max="5129" width="14.140625" style="103" customWidth="1"/>
    <col min="5130" max="5375" width="9.140625" style="103" customWidth="1"/>
    <col min="5376" max="5376" width="2.140625" style="103" customWidth="1"/>
    <col min="5377" max="5377" width="8.7109375" style="103" customWidth="1"/>
    <col min="5378" max="5378" width="9.8515625" style="103" customWidth="1"/>
    <col min="5379" max="5379" width="0.9921875" style="103" customWidth="1"/>
    <col min="5380" max="5380" width="10.8515625" style="103" customWidth="1"/>
    <col min="5381" max="5381" width="54.57421875" style="103" customWidth="1"/>
    <col min="5382" max="5383" width="22.8515625" style="103" customWidth="1"/>
    <col min="5384" max="5384" width="8.7109375" style="103" customWidth="1"/>
    <col min="5385" max="5385" width="14.140625" style="103" customWidth="1"/>
    <col min="5386" max="5631" width="9.140625" style="103" customWidth="1"/>
    <col min="5632" max="5632" width="2.140625" style="103" customWidth="1"/>
    <col min="5633" max="5633" width="8.7109375" style="103" customWidth="1"/>
    <col min="5634" max="5634" width="9.8515625" style="103" customWidth="1"/>
    <col min="5635" max="5635" width="0.9921875" style="103" customWidth="1"/>
    <col min="5636" max="5636" width="10.8515625" style="103" customWidth="1"/>
    <col min="5637" max="5637" width="54.57421875" style="103" customWidth="1"/>
    <col min="5638" max="5639" width="22.8515625" style="103" customWidth="1"/>
    <col min="5640" max="5640" width="8.7109375" style="103" customWidth="1"/>
    <col min="5641" max="5641" width="14.140625" style="103" customWidth="1"/>
    <col min="5642" max="5887" width="9.140625" style="103" customWidth="1"/>
    <col min="5888" max="5888" width="2.140625" style="103" customWidth="1"/>
    <col min="5889" max="5889" width="8.7109375" style="103" customWidth="1"/>
    <col min="5890" max="5890" width="9.8515625" style="103" customWidth="1"/>
    <col min="5891" max="5891" width="0.9921875" style="103" customWidth="1"/>
    <col min="5892" max="5892" width="10.8515625" style="103" customWidth="1"/>
    <col min="5893" max="5893" width="54.57421875" style="103" customWidth="1"/>
    <col min="5894" max="5895" width="22.8515625" style="103" customWidth="1"/>
    <col min="5896" max="5896" width="8.7109375" style="103" customWidth="1"/>
    <col min="5897" max="5897" width="14.140625" style="103" customWidth="1"/>
    <col min="5898" max="6143" width="9.140625" style="103" customWidth="1"/>
    <col min="6144" max="6144" width="2.140625" style="103" customWidth="1"/>
    <col min="6145" max="6145" width="8.7109375" style="103" customWidth="1"/>
    <col min="6146" max="6146" width="9.8515625" style="103" customWidth="1"/>
    <col min="6147" max="6147" width="0.9921875" style="103" customWidth="1"/>
    <col min="6148" max="6148" width="10.8515625" style="103" customWidth="1"/>
    <col min="6149" max="6149" width="54.57421875" style="103" customWidth="1"/>
    <col min="6150" max="6151" width="22.8515625" style="103" customWidth="1"/>
    <col min="6152" max="6152" width="8.7109375" style="103" customWidth="1"/>
    <col min="6153" max="6153" width="14.140625" style="103" customWidth="1"/>
    <col min="6154" max="6399" width="9.140625" style="103" customWidth="1"/>
    <col min="6400" max="6400" width="2.140625" style="103" customWidth="1"/>
    <col min="6401" max="6401" width="8.7109375" style="103" customWidth="1"/>
    <col min="6402" max="6402" width="9.8515625" style="103" customWidth="1"/>
    <col min="6403" max="6403" width="0.9921875" style="103" customWidth="1"/>
    <col min="6404" max="6404" width="10.8515625" style="103" customWidth="1"/>
    <col min="6405" max="6405" width="54.57421875" style="103" customWidth="1"/>
    <col min="6406" max="6407" width="22.8515625" style="103" customWidth="1"/>
    <col min="6408" max="6408" width="8.7109375" style="103" customWidth="1"/>
    <col min="6409" max="6409" width="14.140625" style="103" customWidth="1"/>
    <col min="6410" max="6655" width="9.140625" style="103" customWidth="1"/>
    <col min="6656" max="6656" width="2.140625" style="103" customWidth="1"/>
    <col min="6657" max="6657" width="8.7109375" style="103" customWidth="1"/>
    <col min="6658" max="6658" width="9.8515625" style="103" customWidth="1"/>
    <col min="6659" max="6659" width="0.9921875" style="103" customWidth="1"/>
    <col min="6660" max="6660" width="10.8515625" style="103" customWidth="1"/>
    <col min="6661" max="6661" width="54.57421875" style="103" customWidth="1"/>
    <col min="6662" max="6663" width="22.8515625" style="103" customWidth="1"/>
    <col min="6664" max="6664" width="8.7109375" style="103" customWidth="1"/>
    <col min="6665" max="6665" width="14.140625" style="103" customWidth="1"/>
    <col min="6666" max="6911" width="9.140625" style="103" customWidth="1"/>
    <col min="6912" max="6912" width="2.140625" style="103" customWidth="1"/>
    <col min="6913" max="6913" width="8.7109375" style="103" customWidth="1"/>
    <col min="6914" max="6914" width="9.8515625" style="103" customWidth="1"/>
    <col min="6915" max="6915" width="0.9921875" style="103" customWidth="1"/>
    <col min="6916" max="6916" width="10.8515625" style="103" customWidth="1"/>
    <col min="6917" max="6917" width="54.57421875" style="103" customWidth="1"/>
    <col min="6918" max="6919" width="22.8515625" style="103" customWidth="1"/>
    <col min="6920" max="6920" width="8.7109375" style="103" customWidth="1"/>
    <col min="6921" max="6921" width="14.140625" style="103" customWidth="1"/>
    <col min="6922" max="7167" width="9.140625" style="103" customWidth="1"/>
    <col min="7168" max="7168" width="2.140625" style="103" customWidth="1"/>
    <col min="7169" max="7169" width="8.7109375" style="103" customWidth="1"/>
    <col min="7170" max="7170" width="9.8515625" style="103" customWidth="1"/>
    <col min="7171" max="7171" width="0.9921875" style="103" customWidth="1"/>
    <col min="7172" max="7172" width="10.8515625" style="103" customWidth="1"/>
    <col min="7173" max="7173" width="54.57421875" style="103" customWidth="1"/>
    <col min="7174" max="7175" width="22.8515625" style="103" customWidth="1"/>
    <col min="7176" max="7176" width="8.7109375" style="103" customWidth="1"/>
    <col min="7177" max="7177" width="14.140625" style="103" customWidth="1"/>
    <col min="7178" max="7423" width="9.140625" style="103" customWidth="1"/>
    <col min="7424" max="7424" width="2.140625" style="103" customWidth="1"/>
    <col min="7425" max="7425" width="8.7109375" style="103" customWidth="1"/>
    <col min="7426" max="7426" width="9.8515625" style="103" customWidth="1"/>
    <col min="7427" max="7427" width="0.9921875" style="103" customWidth="1"/>
    <col min="7428" max="7428" width="10.8515625" style="103" customWidth="1"/>
    <col min="7429" max="7429" width="54.57421875" style="103" customWidth="1"/>
    <col min="7430" max="7431" width="22.8515625" style="103" customWidth="1"/>
    <col min="7432" max="7432" width="8.7109375" style="103" customWidth="1"/>
    <col min="7433" max="7433" width="14.140625" style="103" customWidth="1"/>
    <col min="7434" max="7679" width="9.140625" style="103" customWidth="1"/>
    <col min="7680" max="7680" width="2.140625" style="103" customWidth="1"/>
    <col min="7681" max="7681" width="8.7109375" style="103" customWidth="1"/>
    <col min="7682" max="7682" width="9.8515625" style="103" customWidth="1"/>
    <col min="7683" max="7683" width="0.9921875" style="103" customWidth="1"/>
    <col min="7684" max="7684" width="10.8515625" style="103" customWidth="1"/>
    <col min="7685" max="7685" width="54.57421875" style="103" customWidth="1"/>
    <col min="7686" max="7687" width="22.8515625" style="103" customWidth="1"/>
    <col min="7688" max="7688" width="8.7109375" style="103" customWidth="1"/>
    <col min="7689" max="7689" width="14.140625" style="103" customWidth="1"/>
    <col min="7690" max="7935" width="9.140625" style="103" customWidth="1"/>
    <col min="7936" max="7936" width="2.140625" style="103" customWidth="1"/>
    <col min="7937" max="7937" width="8.7109375" style="103" customWidth="1"/>
    <col min="7938" max="7938" width="9.8515625" style="103" customWidth="1"/>
    <col min="7939" max="7939" width="0.9921875" style="103" customWidth="1"/>
    <col min="7940" max="7940" width="10.8515625" style="103" customWidth="1"/>
    <col min="7941" max="7941" width="54.57421875" style="103" customWidth="1"/>
    <col min="7942" max="7943" width="22.8515625" style="103" customWidth="1"/>
    <col min="7944" max="7944" width="8.7109375" style="103" customWidth="1"/>
    <col min="7945" max="7945" width="14.140625" style="103" customWidth="1"/>
    <col min="7946" max="8191" width="9.140625" style="103" customWidth="1"/>
    <col min="8192" max="8192" width="2.140625" style="103" customWidth="1"/>
    <col min="8193" max="8193" width="8.7109375" style="103" customWidth="1"/>
    <col min="8194" max="8194" width="9.8515625" style="103" customWidth="1"/>
    <col min="8195" max="8195" width="0.9921875" style="103" customWidth="1"/>
    <col min="8196" max="8196" width="10.8515625" style="103" customWidth="1"/>
    <col min="8197" max="8197" width="54.57421875" style="103" customWidth="1"/>
    <col min="8198" max="8199" width="22.8515625" style="103" customWidth="1"/>
    <col min="8200" max="8200" width="8.7109375" style="103" customWidth="1"/>
    <col min="8201" max="8201" width="14.140625" style="103" customWidth="1"/>
    <col min="8202" max="8447" width="9.140625" style="103" customWidth="1"/>
    <col min="8448" max="8448" width="2.140625" style="103" customWidth="1"/>
    <col min="8449" max="8449" width="8.7109375" style="103" customWidth="1"/>
    <col min="8450" max="8450" width="9.8515625" style="103" customWidth="1"/>
    <col min="8451" max="8451" width="0.9921875" style="103" customWidth="1"/>
    <col min="8452" max="8452" width="10.8515625" style="103" customWidth="1"/>
    <col min="8453" max="8453" width="54.57421875" style="103" customWidth="1"/>
    <col min="8454" max="8455" width="22.8515625" style="103" customWidth="1"/>
    <col min="8456" max="8456" width="8.7109375" style="103" customWidth="1"/>
    <col min="8457" max="8457" width="14.140625" style="103" customWidth="1"/>
    <col min="8458" max="8703" width="9.140625" style="103" customWidth="1"/>
    <col min="8704" max="8704" width="2.140625" style="103" customWidth="1"/>
    <col min="8705" max="8705" width="8.7109375" style="103" customWidth="1"/>
    <col min="8706" max="8706" width="9.8515625" style="103" customWidth="1"/>
    <col min="8707" max="8707" width="0.9921875" style="103" customWidth="1"/>
    <col min="8708" max="8708" width="10.8515625" style="103" customWidth="1"/>
    <col min="8709" max="8709" width="54.57421875" style="103" customWidth="1"/>
    <col min="8710" max="8711" width="22.8515625" style="103" customWidth="1"/>
    <col min="8712" max="8712" width="8.7109375" style="103" customWidth="1"/>
    <col min="8713" max="8713" width="14.140625" style="103" customWidth="1"/>
    <col min="8714" max="8959" width="9.140625" style="103" customWidth="1"/>
    <col min="8960" max="8960" width="2.140625" style="103" customWidth="1"/>
    <col min="8961" max="8961" width="8.7109375" style="103" customWidth="1"/>
    <col min="8962" max="8962" width="9.8515625" style="103" customWidth="1"/>
    <col min="8963" max="8963" width="0.9921875" style="103" customWidth="1"/>
    <col min="8964" max="8964" width="10.8515625" style="103" customWidth="1"/>
    <col min="8965" max="8965" width="54.57421875" style="103" customWidth="1"/>
    <col min="8966" max="8967" width="22.8515625" style="103" customWidth="1"/>
    <col min="8968" max="8968" width="8.7109375" style="103" customWidth="1"/>
    <col min="8969" max="8969" width="14.140625" style="103" customWidth="1"/>
    <col min="8970" max="9215" width="9.140625" style="103" customWidth="1"/>
    <col min="9216" max="9216" width="2.140625" style="103" customWidth="1"/>
    <col min="9217" max="9217" width="8.7109375" style="103" customWidth="1"/>
    <col min="9218" max="9218" width="9.8515625" style="103" customWidth="1"/>
    <col min="9219" max="9219" width="0.9921875" style="103" customWidth="1"/>
    <col min="9220" max="9220" width="10.8515625" style="103" customWidth="1"/>
    <col min="9221" max="9221" width="54.57421875" style="103" customWidth="1"/>
    <col min="9222" max="9223" width="22.8515625" style="103" customWidth="1"/>
    <col min="9224" max="9224" width="8.7109375" style="103" customWidth="1"/>
    <col min="9225" max="9225" width="14.140625" style="103" customWidth="1"/>
    <col min="9226" max="9471" width="9.140625" style="103" customWidth="1"/>
    <col min="9472" max="9472" width="2.140625" style="103" customWidth="1"/>
    <col min="9473" max="9473" width="8.7109375" style="103" customWidth="1"/>
    <col min="9474" max="9474" width="9.8515625" style="103" customWidth="1"/>
    <col min="9475" max="9475" width="0.9921875" style="103" customWidth="1"/>
    <col min="9476" max="9476" width="10.8515625" style="103" customWidth="1"/>
    <col min="9477" max="9477" width="54.57421875" style="103" customWidth="1"/>
    <col min="9478" max="9479" width="22.8515625" style="103" customWidth="1"/>
    <col min="9480" max="9480" width="8.7109375" style="103" customWidth="1"/>
    <col min="9481" max="9481" width="14.140625" style="103" customWidth="1"/>
    <col min="9482" max="9727" width="9.140625" style="103" customWidth="1"/>
    <col min="9728" max="9728" width="2.140625" style="103" customWidth="1"/>
    <col min="9729" max="9729" width="8.7109375" style="103" customWidth="1"/>
    <col min="9730" max="9730" width="9.8515625" style="103" customWidth="1"/>
    <col min="9731" max="9731" width="0.9921875" style="103" customWidth="1"/>
    <col min="9732" max="9732" width="10.8515625" style="103" customWidth="1"/>
    <col min="9733" max="9733" width="54.57421875" style="103" customWidth="1"/>
    <col min="9734" max="9735" width="22.8515625" style="103" customWidth="1"/>
    <col min="9736" max="9736" width="8.7109375" style="103" customWidth="1"/>
    <col min="9737" max="9737" width="14.140625" style="103" customWidth="1"/>
    <col min="9738" max="9983" width="9.140625" style="103" customWidth="1"/>
    <col min="9984" max="9984" width="2.140625" style="103" customWidth="1"/>
    <col min="9985" max="9985" width="8.7109375" style="103" customWidth="1"/>
    <col min="9986" max="9986" width="9.8515625" style="103" customWidth="1"/>
    <col min="9987" max="9987" width="0.9921875" style="103" customWidth="1"/>
    <col min="9988" max="9988" width="10.8515625" style="103" customWidth="1"/>
    <col min="9989" max="9989" width="54.57421875" style="103" customWidth="1"/>
    <col min="9990" max="9991" width="22.8515625" style="103" customWidth="1"/>
    <col min="9992" max="9992" width="8.7109375" style="103" customWidth="1"/>
    <col min="9993" max="9993" width="14.140625" style="103" customWidth="1"/>
    <col min="9994" max="10239" width="9.140625" style="103" customWidth="1"/>
    <col min="10240" max="10240" width="2.140625" style="103" customWidth="1"/>
    <col min="10241" max="10241" width="8.7109375" style="103" customWidth="1"/>
    <col min="10242" max="10242" width="9.8515625" style="103" customWidth="1"/>
    <col min="10243" max="10243" width="0.9921875" style="103" customWidth="1"/>
    <col min="10244" max="10244" width="10.8515625" style="103" customWidth="1"/>
    <col min="10245" max="10245" width="54.57421875" style="103" customWidth="1"/>
    <col min="10246" max="10247" width="22.8515625" style="103" customWidth="1"/>
    <col min="10248" max="10248" width="8.7109375" style="103" customWidth="1"/>
    <col min="10249" max="10249" width="14.140625" style="103" customWidth="1"/>
    <col min="10250" max="10495" width="9.140625" style="103" customWidth="1"/>
    <col min="10496" max="10496" width="2.140625" style="103" customWidth="1"/>
    <col min="10497" max="10497" width="8.7109375" style="103" customWidth="1"/>
    <col min="10498" max="10498" width="9.8515625" style="103" customWidth="1"/>
    <col min="10499" max="10499" width="0.9921875" style="103" customWidth="1"/>
    <col min="10500" max="10500" width="10.8515625" style="103" customWidth="1"/>
    <col min="10501" max="10501" width="54.57421875" style="103" customWidth="1"/>
    <col min="10502" max="10503" width="22.8515625" style="103" customWidth="1"/>
    <col min="10504" max="10504" width="8.7109375" style="103" customWidth="1"/>
    <col min="10505" max="10505" width="14.140625" style="103" customWidth="1"/>
    <col min="10506" max="10751" width="9.140625" style="103" customWidth="1"/>
    <col min="10752" max="10752" width="2.140625" style="103" customWidth="1"/>
    <col min="10753" max="10753" width="8.7109375" style="103" customWidth="1"/>
    <col min="10754" max="10754" width="9.8515625" style="103" customWidth="1"/>
    <col min="10755" max="10755" width="0.9921875" style="103" customWidth="1"/>
    <col min="10756" max="10756" width="10.8515625" style="103" customWidth="1"/>
    <col min="10757" max="10757" width="54.57421875" style="103" customWidth="1"/>
    <col min="10758" max="10759" width="22.8515625" style="103" customWidth="1"/>
    <col min="10760" max="10760" width="8.7109375" style="103" customWidth="1"/>
    <col min="10761" max="10761" width="14.140625" style="103" customWidth="1"/>
    <col min="10762" max="11007" width="9.140625" style="103" customWidth="1"/>
    <col min="11008" max="11008" width="2.140625" style="103" customWidth="1"/>
    <col min="11009" max="11009" width="8.7109375" style="103" customWidth="1"/>
    <col min="11010" max="11010" width="9.8515625" style="103" customWidth="1"/>
    <col min="11011" max="11011" width="0.9921875" style="103" customWidth="1"/>
    <col min="11012" max="11012" width="10.8515625" style="103" customWidth="1"/>
    <col min="11013" max="11013" width="54.57421875" style="103" customWidth="1"/>
    <col min="11014" max="11015" width="22.8515625" style="103" customWidth="1"/>
    <col min="11016" max="11016" width="8.7109375" style="103" customWidth="1"/>
    <col min="11017" max="11017" width="14.140625" style="103" customWidth="1"/>
    <col min="11018" max="11263" width="9.140625" style="103" customWidth="1"/>
    <col min="11264" max="11264" width="2.140625" style="103" customWidth="1"/>
    <col min="11265" max="11265" width="8.7109375" style="103" customWidth="1"/>
    <col min="11266" max="11266" width="9.8515625" style="103" customWidth="1"/>
    <col min="11267" max="11267" width="0.9921875" style="103" customWidth="1"/>
    <col min="11268" max="11268" width="10.8515625" style="103" customWidth="1"/>
    <col min="11269" max="11269" width="54.57421875" style="103" customWidth="1"/>
    <col min="11270" max="11271" width="22.8515625" style="103" customWidth="1"/>
    <col min="11272" max="11272" width="8.7109375" style="103" customWidth="1"/>
    <col min="11273" max="11273" width="14.140625" style="103" customWidth="1"/>
    <col min="11274" max="11519" width="9.140625" style="103" customWidth="1"/>
    <col min="11520" max="11520" width="2.140625" style="103" customWidth="1"/>
    <col min="11521" max="11521" width="8.7109375" style="103" customWidth="1"/>
    <col min="11522" max="11522" width="9.8515625" style="103" customWidth="1"/>
    <col min="11523" max="11523" width="0.9921875" style="103" customWidth="1"/>
    <col min="11524" max="11524" width="10.8515625" style="103" customWidth="1"/>
    <col min="11525" max="11525" width="54.57421875" style="103" customWidth="1"/>
    <col min="11526" max="11527" width="22.8515625" style="103" customWidth="1"/>
    <col min="11528" max="11528" width="8.7109375" style="103" customWidth="1"/>
    <col min="11529" max="11529" width="14.140625" style="103" customWidth="1"/>
    <col min="11530" max="11775" width="9.140625" style="103" customWidth="1"/>
    <col min="11776" max="11776" width="2.140625" style="103" customWidth="1"/>
    <col min="11777" max="11777" width="8.7109375" style="103" customWidth="1"/>
    <col min="11778" max="11778" width="9.8515625" style="103" customWidth="1"/>
    <col min="11779" max="11779" width="0.9921875" style="103" customWidth="1"/>
    <col min="11780" max="11780" width="10.8515625" style="103" customWidth="1"/>
    <col min="11781" max="11781" width="54.57421875" style="103" customWidth="1"/>
    <col min="11782" max="11783" width="22.8515625" style="103" customWidth="1"/>
    <col min="11784" max="11784" width="8.7109375" style="103" customWidth="1"/>
    <col min="11785" max="11785" width="14.140625" style="103" customWidth="1"/>
    <col min="11786" max="12031" width="9.140625" style="103" customWidth="1"/>
    <col min="12032" max="12032" width="2.140625" style="103" customWidth="1"/>
    <col min="12033" max="12033" width="8.7109375" style="103" customWidth="1"/>
    <col min="12034" max="12034" width="9.8515625" style="103" customWidth="1"/>
    <col min="12035" max="12035" width="0.9921875" style="103" customWidth="1"/>
    <col min="12036" max="12036" width="10.8515625" style="103" customWidth="1"/>
    <col min="12037" max="12037" width="54.57421875" style="103" customWidth="1"/>
    <col min="12038" max="12039" width="22.8515625" style="103" customWidth="1"/>
    <col min="12040" max="12040" width="8.7109375" style="103" customWidth="1"/>
    <col min="12041" max="12041" width="14.140625" style="103" customWidth="1"/>
    <col min="12042" max="12287" width="9.140625" style="103" customWidth="1"/>
    <col min="12288" max="12288" width="2.140625" style="103" customWidth="1"/>
    <col min="12289" max="12289" width="8.7109375" style="103" customWidth="1"/>
    <col min="12290" max="12290" width="9.8515625" style="103" customWidth="1"/>
    <col min="12291" max="12291" width="0.9921875" style="103" customWidth="1"/>
    <col min="12292" max="12292" width="10.8515625" style="103" customWidth="1"/>
    <col min="12293" max="12293" width="54.57421875" style="103" customWidth="1"/>
    <col min="12294" max="12295" width="22.8515625" style="103" customWidth="1"/>
    <col min="12296" max="12296" width="8.7109375" style="103" customWidth="1"/>
    <col min="12297" max="12297" width="14.140625" style="103" customWidth="1"/>
    <col min="12298" max="12543" width="9.140625" style="103" customWidth="1"/>
    <col min="12544" max="12544" width="2.140625" style="103" customWidth="1"/>
    <col min="12545" max="12545" width="8.7109375" style="103" customWidth="1"/>
    <col min="12546" max="12546" width="9.8515625" style="103" customWidth="1"/>
    <col min="12547" max="12547" width="0.9921875" style="103" customWidth="1"/>
    <col min="12548" max="12548" width="10.8515625" style="103" customWidth="1"/>
    <col min="12549" max="12549" width="54.57421875" style="103" customWidth="1"/>
    <col min="12550" max="12551" width="22.8515625" style="103" customWidth="1"/>
    <col min="12552" max="12552" width="8.7109375" style="103" customWidth="1"/>
    <col min="12553" max="12553" width="14.140625" style="103" customWidth="1"/>
    <col min="12554" max="12799" width="9.140625" style="103" customWidth="1"/>
    <col min="12800" max="12800" width="2.140625" style="103" customWidth="1"/>
    <col min="12801" max="12801" width="8.7109375" style="103" customWidth="1"/>
    <col min="12802" max="12802" width="9.8515625" style="103" customWidth="1"/>
    <col min="12803" max="12803" width="0.9921875" style="103" customWidth="1"/>
    <col min="12804" max="12804" width="10.8515625" style="103" customWidth="1"/>
    <col min="12805" max="12805" width="54.57421875" style="103" customWidth="1"/>
    <col min="12806" max="12807" width="22.8515625" style="103" customWidth="1"/>
    <col min="12808" max="12808" width="8.7109375" style="103" customWidth="1"/>
    <col min="12809" max="12809" width="14.140625" style="103" customWidth="1"/>
    <col min="12810" max="13055" width="9.140625" style="103" customWidth="1"/>
    <col min="13056" max="13056" width="2.140625" style="103" customWidth="1"/>
    <col min="13057" max="13057" width="8.7109375" style="103" customWidth="1"/>
    <col min="13058" max="13058" width="9.8515625" style="103" customWidth="1"/>
    <col min="13059" max="13059" width="0.9921875" style="103" customWidth="1"/>
    <col min="13060" max="13060" width="10.8515625" style="103" customWidth="1"/>
    <col min="13061" max="13061" width="54.57421875" style="103" customWidth="1"/>
    <col min="13062" max="13063" width="22.8515625" style="103" customWidth="1"/>
    <col min="13064" max="13064" width="8.7109375" style="103" customWidth="1"/>
    <col min="13065" max="13065" width="14.140625" style="103" customWidth="1"/>
    <col min="13066" max="13311" width="9.140625" style="103" customWidth="1"/>
    <col min="13312" max="13312" width="2.140625" style="103" customWidth="1"/>
    <col min="13313" max="13313" width="8.7109375" style="103" customWidth="1"/>
    <col min="13314" max="13314" width="9.8515625" style="103" customWidth="1"/>
    <col min="13315" max="13315" width="0.9921875" style="103" customWidth="1"/>
    <col min="13316" max="13316" width="10.8515625" style="103" customWidth="1"/>
    <col min="13317" max="13317" width="54.57421875" style="103" customWidth="1"/>
    <col min="13318" max="13319" width="22.8515625" style="103" customWidth="1"/>
    <col min="13320" max="13320" width="8.7109375" style="103" customWidth="1"/>
    <col min="13321" max="13321" width="14.140625" style="103" customWidth="1"/>
    <col min="13322" max="13567" width="9.140625" style="103" customWidth="1"/>
    <col min="13568" max="13568" width="2.140625" style="103" customWidth="1"/>
    <col min="13569" max="13569" width="8.7109375" style="103" customWidth="1"/>
    <col min="13570" max="13570" width="9.8515625" style="103" customWidth="1"/>
    <col min="13571" max="13571" width="0.9921875" style="103" customWidth="1"/>
    <col min="13572" max="13572" width="10.8515625" style="103" customWidth="1"/>
    <col min="13573" max="13573" width="54.57421875" style="103" customWidth="1"/>
    <col min="13574" max="13575" width="22.8515625" style="103" customWidth="1"/>
    <col min="13576" max="13576" width="8.7109375" style="103" customWidth="1"/>
    <col min="13577" max="13577" width="14.140625" style="103" customWidth="1"/>
    <col min="13578" max="13823" width="9.140625" style="103" customWidth="1"/>
    <col min="13824" max="13824" width="2.140625" style="103" customWidth="1"/>
    <col min="13825" max="13825" width="8.7109375" style="103" customWidth="1"/>
    <col min="13826" max="13826" width="9.8515625" style="103" customWidth="1"/>
    <col min="13827" max="13827" width="0.9921875" style="103" customWidth="1"/>
    <col min="13828" max="13828" width="10.8515625" style="103" customWidth="1"/>
    <col min="13829" max="13829" width="54.57421875" style="103" customWidth="1"/>
    <col min="13830" max="13831" width="22.8515625" style="103" customWidth="1"/>
    <col min="13832" max="13832" width="8.7109375" style="103" customWidth="1"/>
    <col min="13833" max="13833" width="14.140625" style="103" customWidth="1"/>
    <col min="13834" max="14079" width="9.140625" style="103" customWidth="1"/>
    <col min="14080" max="14080" width="2.140625" style="103" customWidth="1"/>
    <col min="14081" max="14081" width="8.7109375" style="103" customWidth="1"/>
    <col min="14082" max="14082" width="9.8515625" style="103" customWidth="1"/>
    <col min="14083" max="14083" width="0.9921875" style="103" customWidth="1"/>
    <col min="14084" max="14084" width="10.8515625" style="103" customWidth="1"/>
    <col min="14085" max="14085" width="54.57421875" style="103" customWidth="1"/>
    <col min="14086" max="14087" width="22.8515625" style="103" customWidth="1"/>
    <col min="14088" max="14088" width="8.7109375" style="103" customWidth="1"/>
    <col min="14089" max="14089" width="14.140625" style="103" customWidth="1"/>
    <col min="14090" max="14335" width="9.140625" style="103" customWidth="1"/>
    <col min="14336" max="14336" width="2.140625" style="103" customWidth="1"/>
    <col min="14337" max="14337" width="8.7109375" style="103" customWidth="1"/>
    <col min="14338" max="14338" width="9.8515625" style="103" customWidth="1"/>
    <col min="14339" max="14339" width="0.9921875" style="103" customWidth="1"/>
    <col min="14340" max="14340" width="10.8515625" style="103" customWidth="1"/>
    <col min="14341" max="14341" width="54.57421875" style="103" customWidth="1"/>
    <col min="14342" max="14343" width="22.8515625" style="103" customWidth="1"/>
    <col min="14344" max="14344" width="8.7109375" style="103" customWidth="1"/>
    <col min="14345" max="14345" width="14.140625" style="103" customWidth="1"/>
    <col min="14346" max="14591" width="9.140625" style="103" customWidth="1"/>
    <col min="14592" max="14592" width="2.140625" style="103" customWidth="1"/>
    <col min="14593" max="14593" width="8.7109375" style="103" customWidth="1"/>
    <col min="14594" max="14594" width="9.8515625" style="103" customWidth="1"/>
    <col min="14595" max="14595" width="0.9921875" style="103" customWidth="1"/>
    <col min="14596" max="14596" width="10.8515625" style="103" customWidth="1"/>
    <col min="14597" max="14597" width="54.57421875" style="103" customWidth="1"/>
    <col min="14598" max="14599" width="22.8515625" style="103" customWidth="1"/>
    <col min="14600" max="14600" width="8.7109375" style="103" customWidth="1"/>
    <col min="14601" max="14601" width="14.140625" style="103" customWidth="1"/>
    <col min="14602" max="14847" width="9.140625" style="103" customWidth="1"/>
    <col min="14848" max="14848" width="2.140625" style="103" customWidth="1"/>
    <col min="14849" max="14849" width="8.7109375" style="103" customWidth="1"/>
    <col min="14850" max="14850" width="9.8515625" style="103" customWidth="1"/>
    <col min="14851" max="14851" width="0.9921875" style="103" customWidth="1"/>
    <col min="14852" max="14852" width="10.8515625" style="103" customWidth="1"/>
    <col min="14853" max="14853" width="54.57421875" style="103" customWidth="1"/>
    <col min="14854" max="14855" width="22.8515625" style="103" customWidth="1"/>
    <col min="14856" max="14856" width="8.7109375" style="103" customWidth="1"/>
    <col min="14857" max="14857" width="14.140625" style="103" customWidth="1"/>
    <col min="14858" max="15103" width="9.140625" style="103" customWidth="1"/>
    <col min="15104" max="15104" width="2.140625" style="103" customWidth="1"/>
    <col min="15105" max="15105" width="8.7109375" style="103" customWidth="1"/>
    <col min="15106" max="15106" width="9.8515625" style="103" customWidth="1"/>
    <col min="15107" max="15107" width="0.9921875" style="103" customWidth="1"/>
    <col min="15108" max="15108" width="10.8515625" style="103" customWidth="1"/>
    <col min="15109" max="15109" width="54.57421875" style="103" customWidth="1"/>
    <col min="15110" max="15111" width="22.8515625" style="103" customWidth="1"/>
    <col min="15112" max="15112" width="8.7109375" style="103" customWidth="1"/>
    <col min="15113" max="15113" width="14.140625" style="103" customWidth="1"/>
    <col min="15114" max="15359" width="9.140625" style="103" customWidth="1"/>
    <col min="15360" max="15360" width="2.140625" style="103" customWidth="1"/>
    <col min="15361" max="15361" width="8.7109375" style="103" customWidth="1"/>
    <col min="15362" max="15362" width="9.8515625" style="103" customWidth="1"/>
    <col min="15363" max="15363" width="0.9921875" style="103" customWidth="1"/>
    <col min="15364" max="15364" width="10.8515625" style="103" customWidth="1"/>
    <col min="15365" max="15365" width="54.57421875" style="103" customWidth="1"/>
    <col min="15366" max="15367" width="22.8515625" style="103" customWidth="1"/>
    <col min="15368" max="15368" width="8.7109375" style="103" customWidth="1"/>
    <col min="15369" max="15369" width="14.140625" style="103" customWidth="1"/>
    <col min="15370" max="15615" width="9.140625" style="103" customWidth="1"/>
    <col min="15616" max="15616" width="2.140625" style="103" customWidth="1"/>
    <col min="15617" max="15617" width="8.7109375" style="103" customWidth="1"/>
    <col min="15618" max="15618" width="9.8515625" style="103" customWidth="1"/>
    <col min="15619" max="15619" width="0.9921875" style="103" customWidth="1"/>
    <col min="15620" max="15620" width="10.8515625" style="103" customWidth="1"/>
    <col min="15621" max="15621" width="54.57421875" style="103" customWidth="1"/>
    <col min="15622" max="15623" width="22.8515625" style="103" customWidth="1"/>
    <col min="15624" max="15624" width="8.7109375" style="103" customWidth="1"/>
    <col min="15625" max="15625" width="14.140625" style="103" customWidth="1"/>
    <col min="15626" max="15871" width="9.140625" style="103" customWidth="1"/>
    <col min="15872" max="15872" width="2.140625" style="103" customWidth="1"/>
    <col min="15873" max="15873" width="8.7109375" style="103" customWidth="1"/>
    <col min="15874" max="15874" width="9.8515625" style="103" customWidth="1"/>
    <col min="15875" max="15875" width="0.9921875" style="103" customWidth="1"/>
    <col min="15876" max="15876" width="10.8515625" style="103" customWidth="1"/>
    <col min="15877" max="15877" width="54.57421875" style="103" customWidth="1"/>
    <col min="15878" max="15879" width="22.8515625" style="103" customWidth="1"/>
    <col min="15880" max="15880" width="8.7109375" style="103" customWidth="1"/>
    <col min="15881" max="15881" width="14.140625" style="103" customWidth="1"/>
    <col min="15882" max="16127" width="9.140625" style="103" customWidth="1"/>
    <col min="16128" max="16128" width="2.140625" style="103" customWidth="1"/>
    <col min="16129" max="16129" width="8.7109375" style="103" customWidth="1"/>
    <col min="16130" max="16130" width="9.8515625" style="103" customWidth="1"/>
    <col min="16131" max="16131" width="0.9921875" style="103" customWidth="1"/>
    <col min="16132" max="16132" width="10.8515625" style="103" customWidth="1"/>
    <col min="16133" max="16133" width="54.57421875" style="103" customWidth="1"/>
    <col min="16134" max="16135" width="22.8515625" style="103" customWidth="1"/>
    <col min="16136" max="16136" width="8.7109375" style="103" customWidth="1"/>
    <col min="16137" max="16137" width="14.140625" style="103" customWidth="1"/>
    <col min="16138" max="16384" width="9.140625" style="103" customWidth="1"/>
  </cols>
  <sheetData>
    <row r="1" spans="1:9" ht="46.5" customHeight="1">
      <c r="A1" s="137" t="s">
        <v>475</v>
      </c>
      <c r="B1" s="137"/>
      <c r="C1" s="137"/>
      <c r="D1" s="137"/>
      <c r="E1" s="137"/>
      <c r="F1" s="137"/>
      <c r="G1" s="137"/>
      <c r="H1" s="137"/>
      <c r="I1" s="137"/>
    </row>
    <row r="2" spans="1:9" ht="34.9" customHeight="1">
      <c r="A2" s="139" t="s">
        <v>132</v>
      </c>
      <c r="B2" s="139"/>
      <c r="C2" s="139"/>
      <c r="D2" s="139"/>
      <c r="E2" s="139"/>
      <c r="F2" s="139"/>
      <c r="G2" s="139"/>
      <c r="H2" s="139"/>
      <c r="I2" s="139"/>
    </row>
    <row r="3" spans="1:9" ht="17.1" customHeight="1">
      <c r="A3" s="104" t="s">
        <v>1</v>
      </c>
      <c r="B3" s="138" t="s">
        <v>2</v>
      </c>
      <c r="C3" s="138"/>
      <c r="D3" s="104" t="s">
        <v>3</v>
      </c>
      <c r="E3" s="104" t="s">
        <v>4</v>
      </c>
      <c r="F3" s="104" t="s">
        <v>5</v>
      </c>
      <c r="G3" s="104" t="s">
        <v>6</v>
      </c>
      <c r="H3" s="138" t="s">
        <v>7</v>
      </c>
      <c r="I3" s="138"/>
    </row>
    <row r="4" spans="1:9" ht="17.1" customHeight="1">
      <c r="A4" s="111" t="s">
        <v>14</v>
      </c>
      <c r="B4" s="135"/>
      <c r="C4" s="135"/>
      <c r="D4" s="111"/>
      <c r="E4" s="112" t="s">
        <v>15</v>
      </c>
      <c r="F4" s="113" t="s">
        <v>133</v>
      </c>
      <c r="G4" s="113" t="s">
        <v>134</v>
      </c>
      <c r="H4" s="136" t="s">
        <v>135</v>
      </c>
      <c r="I4" s="136"/>
    </row>
    <row r="5" spans="1:9" ht="17.1" customHeight="1">
      <c r="A5" s="105"/>
      <c r="B5" s="140" t="s">
        <v>136</v>
      </c>
      <c r="C5" s="140"/>
      <c r="D5" s="141"/>
      <c r="E5" s="142" t="s">
        <v>137</v>
      </c>
      <c r="F5" s="143" t="s">
        <v>138</v>
      </c>
      <c r="G5" s="143" t="s">
        <v>139</v>
      </c>
      <c r="H5" s="144" t="s">
        <v>139</v>
      </c>
      <c r="I5" s="144"/>
    </row>
    <row r="6" spans="1:9" ht="39" customHeight="1">
      <c r="A6" s="106"/>
      <c r="B6" s="133"/>
      <c r="C6" s="133"/>
      <c r="D6" s="107" t="s">
        <v>140</v>
      </c>
      <c r="E6" s="108" t="s">
        <v>141</v>
      </c>
      <c r="F6" s="109" t="s">
        <v>138</v>
      </c>
      <c r="G6" s="109" t="s">
        <v>139</v>
      </c>
      <c r="H6" s="134" t="s">
        <v>139</v>
      </c>
      <c r="I6" s="134"/>
    </row>
    <row r="7" spans="1:9" ht="17.1" customHeight="1">
      <c r="A7" s="105"/>
      <c r="B7" s="140" t="s">
        <v>16</v>
      </c>
      <c r="C7" s="140"/>
      <c r="D7" s="141"/>
      <c r="E7" s="142" t="s">
        <v>17</v>
      </c>
      <c r="F7" s="143" t="s">
        <v>133</v>
      </c>
      <c r="G7" s="143" t="s">
        <v>142</v>
      </c>
      <c r="H7" s="144" t="s">
        <v>143</v>
      </c>
      <c r="I7" s="144"/>
    </row>
    <row r="8" spans="1:9" ht="26.25" customHeight="1">
      <c r="A8" s="106"/>
      <c r="B8" s="133"/>
      <c r="C8" s="133"/>
      <c r="D8" s="107" t="s">
        <v>144</v>
      </c>
      <c r="E8" s="108" t="s">
        <v>145</v>
      </c>
      <c r="F8" s="109" t="s">
        <v>146</v>
      </c>
      <c r="G8" s="109" t="s">
        <v>142</v>
      </c>
      <c r="H8" s="134" t="s">
        <v>147</v>
      </c>
      <c r="I8" s="134"/>
    </row>
    <row r="9" spans="1:9" ht="17.1" customHeight="1">
      <c r="A9" s="111" t="s">
        <v>36</v>
      </c>
      <c r="B9" s="135"/>
      <c r="C9" s="135"/>
      <c r="D9" s="111"/>
      <c r="E9" s="112" t="s">
        <v>37</v>
      </c>
      <c r="F9" s="113" t="s">
        <v>148</v>
      </c>
      <c r="G9" s="113" t="s">
        <v>149</v>
      </c>
      <c r="H9" s="136" t="s">
        <v>150</v>
      </c>
      <c r="I9" s="136"/>
    </row>
    <row r="10" spans="1:9" ht="17.1" customHeight="1">
      <c r="A10" s="105"/>
      <c r="B10" s="140" t="s">
        <v>38</v>
      </c>
      <c r="C10" s="140"/>
      <c r="D10" s="141"/>
      <c r="E10" s="142" t="s">
        <v>39</v>
      </c>
      <c r="F10" s="143" t="s">
        <v>148</v>
      </c>
      <c r="G10" s="143" t="s">
        <v>149</v>
      </c>
      <c r="H10" s="144" t="s">
        <v>150</v>
      </c>
      <c r="I10" s="144"/>
    </row>
    <row r="11" spans="1:9" ht="23.25" customHeight="1">
      <c r="A11" s="106"/>
      <c r="B11" s="133"/>
      <c r="C11" s="133"/>
      <c r="D11" s="107" t="s">
        <v>151</v>
      </c>
      <c r="E11" s="108" t="s">
        <v>152</v>
      </c>
      <c r="F11" s="109" t="s">
        <v>153</v>
      </c>
      <c r="G11" s="109" t="s">
        <v>428</v>
      </c>
      <c r="H11" s="134" t="s">
        <v>429</v>
      </c>
      <c r="I11" s="134"/>
    </row>
    <row r="12" spans="1:9" ht="17.1" customHeight="1">
      <c r="A12" s="106"/>
      <c r="B12" s="133"/>
      <c r="C12" s="133"/>
      <c r="D12" s="107" t="s">
        <v>430</v>
      </c>
      <c r="E12" s="108" t="s">
        <v>431</v>
      </c>
      <c r="F12" s="109" t="s">
        <v>138</v>
      </c>
      <c r="G12" s="109" t="s">
        <v>432</v>
      </c>
      <c r="H12" s="134" t="s">
        <v>432</v>
      </c>
      <c r="I12" s="134"/>
    </row>
    <row r="13" spans="1:9" ht="17.1" customHeight="1">
      <c r="A13" s="111" t="s">
        <v>40</v>
      </c>
      <c r="B13" s="135"/>
      <c r="C13" s="135"/>
      <c r="D13" s="111"/>
      <c r="E13" s="112" t="s">
        <v>41</v>
      </c>
      <c r="F13" s="113" t="s">
        <v>433</v>
      </c>
      <c r="G13" s="113" t="s">
        <v>434</v>
      </c>
      <c r="H13" s="136" t="s">
        <v>435</v>
      </c>
      <c r="I13" s="136"/>
    </row>
    <row r="14" spans="1:9" ht="17.1" customHeight="1">
      <c r="A14" s="105"/>
      <c r="B14" s="140" t="s">
        <v>436</v>
      </c>
      <c r="C14" s="140"/>
      <c r="D14" s="141"/>
      <c r="E14" s="142" t="s">
        <v>437</v>
      </c>
      <c r="F14" s="143" t="s">
        <v>438</v>
      </c>
      <c r="G14" s="143" t="s">
        <v>434</v>
      </c>
      <c r="H14" s="144" t="s">
        <v>439</v>
      </c>
      <c r="I14" s="144"/>
    </row>
    <row r="15" spans="1:9" ht="37.5" customHeight="1">
      <c r="A15" s="106"/>
      <c r="B15" s="133"/>
      <c r="C15" s="133"/>
      <c r="D15" s="107" t="s">
        <v>440</v>
      </c>
      <c r="E15" s="108" t="s">
        <v>441</v>
      </c>
      <c r="F15" s="109" t="s">
        <v>442</v>
      </c>
      <c r="G15" s="109" t="s">
        <v>434</v>
      </c>
      <c r="H15" s="134" t="s">
        <v>443</v>
      </c>
      <c r="I15" s="134"/>
    </row>
    <row r="16" spans="1:9" ht="17.1" customHeight="1">
      <c r="A16" s="111" t="s">
        <v>231</v>
      </c>
      <c r="B16" s="135"/>
      <c r="C16" s="135"/>
      <c r="D16" s="111"/>
      <c r="E16" s="112" t="s">
        <v>232</v>
      </c>
      <c r="F16" s="113" t="s">
        <v>233</v>
      </c>
      <c r="G16" s="113" t="s">
        <v>234</v>
      </c>
      <c r="H16" s="136" t="s">
        <v>235</v>
      </c>
      <c r="I16" s="136"/>
    </row>
    <row r="17" spans="1:9" ht="17.1" customHeight="1">
      <c r="A17" s="105"/>
      <c r="B17" s="140" t="s">
        <v>236</v>
      </c>
      <c r="C17" s="140"/>
      <c r="D17" s="141"/>
      <c r="E17" s="142" t="s">
        <v>90</v>
      </c>
      <c r="F17" s="143" t="s">
        <v>233</v>
      </c>
      <c r="G17" s="143" t="s">
        <v>234</v>
      </c>
      <c r="H17" s="144" t="s">
        <v>235</v>
      </c>
      <c r="I17" s="144"/>
    </row>
    <row r="18" spans="1:9" ht="30.2" customHeight="1">
      <c r="A18" s="106"/>
      <c r="B18" s="133"/>
      <c r="C18" s="133"/>
      <c r="D18" s="107" t="s">
        <v>237</v>
      </c>
      <c r="E18" s="108" t="s">
        <v>238</v>
      </c>
      <c r="F18" s="109" t="s">
        <v>233</v>
      </c>
      <c r="G18" s="109" t="s">
        <v>234</v>
      </c>
      <c r="H18" s="134" t="s">
        <v>235</v>
      </c>
      <c r="I18" s="134"/>
    </row>
    <row r="19" spans="1:9" ht="17.1" customHeight="1">
      <c r="A19" s="111" t="s">
        <v>44</v>
      </c>
      <c r="B19" s="135"/>
      <c r="C19" s="135"/>
      <c r="D19" s="111"/>
      <c r="E19" s="112" t="s">
        <v>45</v>
      </c>
      <c r="F19" s="113" t="s">
        <v>444</v>
      </c>
      <c r="G19" s="113" t="s">
        <v>138</v>
      </c>
      <c r="H19" s="136" t="s">
        <v>444</v>
      </c>
      <c r="I19" s="136"/>
    </row>
    <row r="20" spans="1:9" ht="17.1" customHeight="1">
      <c r="A20" s="105"/>
      <c r="B20" s="140" t="s">
        <v>50</v>
      </c>
      <c r="C20" s="140"/>
      <c r="D20" s="141"/>
      <c r="E20" s="142" t="s">
        <v>51</v>
      </c>
      <c r="F20" s="143" t="s">
        <v>445</v>
      </c>
      <c r="G20" s="143" t="s">
        <v>138</v>
      </c>
      <c r="H20" s="144" t="s">
        <v>445</v>
      </c>
      <c r="I20" s="144"/>
    </row>
    <row r="21" spans="1:9" ht="17.1" customHeight="1">
      <c r="A21" s="106"/>
      <c r="B21" s="133"/>
      <c r="C21" s="133"/>
      <c r="D21" s="107" t="s">
        <v>185</v>
      </c>
      <c r="E21" s="108" t="s">
        <v>186</v>
      </c>
      <c r="F21" s="109" t="s">
        <v>138</v>
      </c>
      <c r="G21" s="109" t="s">
        <v>446</v>
      </c>
      <c r="H21" s="134" t="s">
        <v>446</v>
      </c>
      <c r="I21" s="134"/>
    </row>
    <row r="22" spans="1:9" ht="17.1" customHeight="1">
      <c r="A22" s="106"/>
      <c r="B22" s="133"/>
      <c r="C22" s="133"/>
      <c r="D22" s="107" t="s">
        <v>447</v>
      </c>
      <c r="E22" s="108" t="s">
        <v>448</v>
      </c>
      <c r="F22" s="109" t="s">
        <v>449</v>
      </c>
      <c r="G22" s="109" t="s">
        <v>450</v>
      </c>
      <c r="H22" s="134" t="s">
        <v>451</v>
      </c>
      <c r="I22" s="134"/>
    </row>
    <row r="23" spans="1:9" ht="40.5" customHeight="1">
      <c r="A23" s="111" t="s">
        <v>154</v>
      </c>
      <c r="B23" s="135"/>
      <c r="C23" s="135"/>
      <c r="D23" s="111"/>
      <c r="E23" s="112" t="s">
        <v>155</v>
      </c>
      <c r="F23" s="113" t="s">
        <v>156</v>
      </c>
      <c r="G23" s="113" t="s">
        <v>157</v>
      </c>
      <c r="H23" s="136" t="s">
        <v>158</v>
      </c>
      <c r="I23" s="136"/>
    </row>
    <row r="24" spans="1:9" ht="17.1" customHeight="1">
      <c r="A24" s="105"/>
      <c r="B24" s="140" t="s">
        <v>159</v>
      </c>
      <c r="C24" s="140"/>
      <c r="D24" s="141"/>
      <c r="E24" s="142" t="s">
        <v>160</v>
      </c>
      <c r="F24" s="143" t="s">
        <v>161</v>
      </c>
      <c r="G24" s="143" t="s">
        <v>157</v>
      </c>
      <c r="H24" s="144" t="s">
        <v>162</v>
      </c>
      <c r="I24" s="144"/>
    </row>
    <row r="25" spans="1:9" ht="17.1" customHeight="1">
      <c r="A25" s="106"/>
      <c r="B25" s="133"/>
      <c r="C25" s="133"/>
      <c r="D25" s="107" t="s">
        <v>163</v>
      </c>
      <c r="E25" s="108" t="s">
        <v>164</v>
      </c>
      <c r="F25" s="109" t="s">
        <v>165</v>
      </c>
      <c r="G25" s="109" t="s">
        <v>157</v>
      </c>
      <c r="H25" s="134" t="s">
        <v>166</v>
      </c>
      <c r="I25" s="134"/>
    </row>
    <row r="26" spans="1:9" ht="17.1" customHeight="1">
      <c r="A26" s="111" t="s">
        <v>409</v>
      </c>
      <c r="B26" s="135"/>
      <c r="C26" s="135"/>
      <c r="D26" s="111"/>
      <c r="E26" s="112" t="s">
        <v>410</v>
      </c>
      <c r="F26" s="113" t="s">
        <v>411</v>
      </c>
      <c r="G26" s="113" t="s">
        <v>417</v>
      </c>
      <c r="H26" s="136" t="s">
        <v>418</v>
      </c>
      <c r="I26" s="136"/>
    </row>
    <row r="27" spans="1:9" ht="20.1" customHeight="1">
      <c r="A27" s="105"/>
      <c r="B27" s="140" t="s">
        <v>412</v>
      </c>
      <c r="C27" s="140"/>
      <c r="D27" s="141"/>
      <c r="E27" s="142" t="s">
        <v>413</v>
      </c>
      <c r="F27" s="143" t="s">
        <v>414</v>
      </c>
      <c r="G27" s="143" t="s">
        <v>417</v>
      </c>
      <c r="H27" s="144" t="s">
        <v>419</v>
      </c>
      <c r="I27" s="144"/>
    </row>
    <row r="28" spans="1:9" ht="17.1" customHeight="1">
      <c r="A28" s="106"/>
      <c r="B28" s="133"/>
      <c r="C28" s="133"/>
      <c r="D28" s="107" t="s">
        <v>415</v>
      </c>
      <c r="E28" s="108" t="s">
        <v>416</v>
      </c>
      <c r="F28" s="109" t="s">
        <v>414</v>
      </c>
      <c r="G28" s="109" t="s">
        <v>417</v>
      </c>
      <c r="H28" s="134" t="s">
        <v>419</v>
      </c>
      <c r="I28" s="134"/>
    </row>
    <row r="29" spans="1:9" ht="17.1" customHeight="1">
      <c r="A29" s="111" t="s">
        <v>63</v>
      </c>
      <c r="B29" s="135"/>
      <c r="C29" s="135"/>
      <c r="D29" s="111"/>
      <c r="E29" s="112" t="s">
        <v>64</v>
      </c>
      <c r="F29" s="113" t="s">
        <v>167</v>
      </c>
      <c r="G29" s="113" t="s">
        <v>168</v>
      </c>
      <c r="H29" s="136" t="s">
        <v>169</v>
      </c>
      <c r="I29" s="136"/>
    </row>
    <row r="30" spans="1:9" ht="17.1" customHeight="1">
      <c r="A30" s="105"/>
      <c r="B30" s="140" t="s">
        <v>170</v>
      </c>
      <c r="C30" s="140"/>
      <c r="D30" s="141"/>
      <c r="E30" s="142" t="s">
        <v>171</v>
      </c>
      <c r="F30" s="143" t="s">
        <v>138</v>
      </c>
      <c r="G30" s="143" t="s">
        <v>172</v>
      </c>
      <c r="H30" s="144" t="s">
        <v>172</v>
      </c>
      <c r="I30" s="144"/>
    </row>
    <row r="31" spans="1:9" ht="27.75" customHeight="1">
      <c r="A31" s="106"/>
      <c r="B31" s="133"/>
      <c r="C31" s="133"/>
      <c r="D31" s="107" t="s">
        <v>173</v>
      </c>
      <c r="E31" s="108" t="s">
        <v>174</v>
      </c>
      <c r="F31" s="109" t="s">
        <v>138</v>
      </c>
      <c r="G31" s="109" t="s">
        <v>175</v>
      </c>
      <c r="H31" s="134" t="s">
        <v>175</v>
      </c>
      <c r="I31" s="134"/>
    </row>
    <row r="32" spans="1:9" ht="17.1" customHeight="1">
      <c r="A32" s="106"/>
      <c r="B32" s="133"/>
      <c r="C32" s="133"/>
      <c r="D32" s="107" t="s">
        <v>176</v>
      </c>
      <c r="E32" s="108" t="s">
        <v>177</v>
      </c>
      <c r="F32" s="109" t="s">
        <v>138</v>
      </c>
      <c r="G32" s="109" t="s">
        <v>178</v>
      </c>
      <c r="H32" s="134" t="s">
        <v>178</v>
      </c>
      <c r="I32" s="134"/>
    </row>
    <row r="33" spans="1:9" ht="37.5" customHeight="1">
      <c r="A33" s="106"/>
      <c r="B33" s="133"/>
      <c r="C33" s="133"/>
      <c r="D33" s="107" t="s">
        <v>179</v>
      </c>
      <c r="E33" s="108" t="s">
        <v>180</v>
      </c>
      <c r="F33" s="109" t="s">
        <v>138</v>
      </c>
      <c r="G33" s="109" t="s">
        <v>181</v>
      </c>
      <c r="H33" s="134" t="s">
        <v>181</v>
      </c>
      <c r="I33" s="134"/>
    </row>
    <row r="34" spans="1:9" ht="17.1" customHeight="1">
      <c r="A34" s="106"/>
      <c r="B34" s="133"/>
      <c r="C34" s="133"/>
      <c r="D34" s="107" t="s">
        <v>182</v>
      </c>
      <c r="E34" s="108" t="s">
        <v>183</v>
      </c>
      <c r="F34" s="109" t="s">
        <v>138</v>
      </c>
      <c r="G34" s="109" t="s">
        <v>184</v>
      </c>
      <c r="H34" s="134" t="s">
        <v>184</v>
      </c>
      <c r="I34" s="134"/>
    </row>
    <row r="35" spans="1:9" ht="17.1" customHeight="1">
      <c r="A35" s="106"/>
      <c r="B35" s="133"/>
      <c r="C35" s="133"/>
      <c r="D35" s="107" t="s">
        <v>185</v>
      </c>
      <c r="E35" s="108" t="s">
        <v>186</v>
      </c>
      <c r="F35" s="109" t="s">
        <v>138</v>
      </c>
      <c r="G35" s="109" t="s">
        <v>187</v>
      </c>
      <c r="H35" s="134" t="s">
        <v>187</v>
      </c>
      <c r="I35" s="134"/>
    </row>
    <row r="36" spans="1:9" ht="17.1" customHeight="1">
      <c r="A36" s="106"/>
      <c r="B36" s="133"/>
      <c r="C36" s="133"/>
      <c r="D36" s="107" t="s">
        <v>188</v>
      </c>
      <c r="E36" s="108" t="s">
        <v>189</v>
      </c>
      <c r="F36" s="109" t="s">
        <v>138</v>
      </c>
      <c r="G36" s="109" t="s">
        <v>190</v>
      </c>
      <c r="H36" s="134" t="s">
        <v>190</v>
      </c>
      <c r="I36" s="134"/>
    </row>
    <row r="37" spans="1:9" ht="17.1" customHeight="1">
      <c r="A37" s="105"/>
      <c r="B37" s="140" t="s">
        <v>191</v>
      </c>
      <c r="C37" s="140"/>
      <c r="D37" s="141"/>
      <c r="E37" s="142" t="s">
        <v>192</v>
      </c>
      <c r="F37" s="143" t="s">
        <v>193</v>
      </c>
      <c r="G37" s="143" t="s">
        <v>168</v>
      </c>
      <c r="H37" s="144" t="s">
        <v>194</v>
      </c>
      <c r="I37" s="144"/>
    </row>
    <row r="38" spans="1:9" ht="38.25" customHeight="1">
      <c r="A38" s="106"/>
      <c r="B38" s="133"/>
      <c r="C38" s="133"/>
      <c r="D38" s="107" t="s">
        <v>179</v>
      </c>
      <c r="E38" s="108" t="s">
        <v>180</v>
      </c>
      <c r="F38" s="109" t="s">
        <v>195</v>
      </c>
      <c r="G38" s="109" t="s">
        <v>168</v>
      </c>
      <c r="H38" s="134" t="s">
        <v>196</v>
      </c>
      <c r="I38" s="134"/>
    </row>
    <row r="39" spans="1:9" ht="17.1" customHeight="1">
      <c r="A39" s="105"/>
      <c r="B39" s="140" t="s">
        <v>197</v>
      </c>
      <c r="C39" s="140"/>
      <c r="D39" s="141"/>
      <c r="E39" s="142" t="s">
        <v>198</v>
      </c>
      <c r="F39" s="143" t="s">
        <v>199</v>
      </c>
      <c r="G39" s="143" t="s">
        <v>200</v>
      </c>
      <c r="H39" s="144" t="s">
        <v>201</v>
      </c>
      <c r="I39" s="144"/>
    </row>
    <row r="40" spans="1:9" ht="25.5" customHeight="1">
      <c r="A40" s="106"/>
      <c r="B40" s="133"/>
      <c r="C40" s="133"/>
      <c r="D40" s="107" t="s">
        <v>173</v>
      </c>
      <c r="E40" s="108" t="s">
        <v>174</v>
      </c>
      <c r="F40" s="109" t="s">
        <v>202</v>
      </c>
      <c r="G40" s="109" t="s">
        <v>203</v>
      </c>
      <c r="H40" s="134" t="s">
        <v>204</v>
      </c>
      <c r="I40" s="134"/>
    </row>
    <row r="41" spans="1:9" ht="17.1" customHeight="1">
      <c r="A41" s="106"/>
      <c r="B41" s="133"/>
      <c r="C41" s="133"/>
      <c r="D41" s="107" t="s">
        <v>176</v>
      </c>
      <c r="E41" s="108" t="s">
        <v>177</v>
      </c>
      <c r="F41" s="109" t="s">
        <v>205</v>
      </c>
      <c r="G41" s="109" t="s">
        <v>206</v>
      </c>
      <c r="H41" s="134" t="s">
        <v>207</v>
      </c>
      <c r="I41" s="134"/>
    </row>
    <row r="42" spans="1:9" ht="35.25" customHeight="1">
      <c r="A42" s="106"/>
      <c r="B42" s="133"/>
      <c r="C42" s="133"/>
      <c r="D42" s="107" t="s">
        <v>179</v>
      </c>
      <c r="E42" s="108" t="s">
        <v>180</v>
      </c>
      <c r="F42" s="109" t="s">
        <v>208</v>
      </c>
      <c r="G42" s="109" t="s">
        <v>209</v>
      </c>
      <c r="H42" s="134" t="s">
        <v>210</v>
      </c>
      <c r="I42" s="134"/>
    </row>
    <row r="43" spans="1:9" ht="17.1" customHeight="1">
      <c r="A43" s="106"/>
      <c r="B43" s="133"/>
      <c r="C43" s="133"/>
      <c r="D43" s="107" t="s">
        <v>182</v>
      </c>
      <c r="E43" s="108" t="s">
        <v>183</v>
      </c>
      <c r="F43" s="109" t="s">
        <v>202</v>
      </c>
      <c r="G43" s="109" t="s">
        <v>211</v>
      </c>
      <c r="H43" s="134" t="s">
        <v>212</v>
      </c>
      <c r="I43" s="134"/>
    </row>
    <row r="44" spans="1:9" ht="17.1" customHeight="1">
      <c r="A44" s="106"/>
      <c r="B44" s="133"/>
      <c r="C44" s="133"/>
      <c r="D44" s="107" t="s">
        <v>185</v>
      </c>
      <c r="E44" s="108" t="s">
        <v>186</v>
      </c>
      <c r="F44" s="109" t="s">
        <v>205</v>
      </c>
      <c r="G44" s="109" t="s">
        <v>213</v>
      </c>
      <c r="H44" s="134" t="s">
        <v>214</v>
      </c>
      <c r="I44" s="134"/>
    </row>
    <row r="45" spans="1:9" ht="17.1" customHeight="1">
      <c r="A45" s="106"/>
      <c r="B45" s="133"/>
      <c r="C45" s="133"/>
      <c r="D45" s="107" t="s">
        <v>188</v>
      </c>
      <c r="E45" s="108" t="s">
        <v>189</v>
      </c>
      <c r="F45" s="109" t="s">
        <v>215</v>
      </c>
      <c r="G45" s="109" t="s">
        <v>216</v>
      </c>
      <c r="H45" s="134" t="s">
        <v>217</v>
      </c>
      <c r="I45" s="134"/>
    </row>
    <row r="46" spans="1:9" ht="17.1" customHeight="1">
      <c r="A46" s="111" t="s">
        <v>85</v>
      </c>
      <c r="B46" s="135"/>
      <c r="C46" s="135"/>
      <c r="D46" s="111"/>
      <c r="E46" s="112" t="s">
        <v>86</v>
      </c>
      <c r="F46" s="113" t="s">
        <v>218</v>
      </c>
      <c r="G46" s="113" t="s">
        <v>452</v>
      </c>
      <c r="H46" s="136" t="s">
        <v>453</v>
      </c>
      <c r="I46" s="136"/>
    </row>
    <row r="47" spans="1:9" ht="17.1" customHeight="1">
      <c r="A47" s="105"/>
      <c r="B47" s="140" t="s">
        <v>264</v>
      </c>
      <c r="C47" s="140"/>
      <c r="D47" s="141"/>
      <c r="E47" s="142" t="s">
        <v>265</v>
      </c>
      <c r="F47" s="143" t="s">
        <v>266</v>
      </c>
      <c r="G47" s="143" t="s">
        <v>454</v>
      </c>
      <c r="H47" s="144" t="s">
        <v>455</v>
      </c>
      <c r="I47" s="144"/>
    </row>
    <row r="48" spans="1:9" ht="17.1" customHeight="1">
      <c r="A48" s="106"/>
      <c r="B48" s="133"/>
      <c r="C48" s="133"/>
      <c r="D48" s="107" t="s">
        <v>182</v>
      </c>
      <c r="E48" s="108" t="s">
        <v>183</v>
      </c>
      <c r="F48" s="109" t="s">
        <v>267</v>
      </c>
      <c r="G48" s="109" t="s">
        <v>456</v>
      </c>
      <c r="H48" s="134" t="s">
        <v>457</v>
      </c>
      <c r="I48" s="134"/>
    </row>
    <row r="49" spans="1:9" ht="27" customHeight="1">
      <c r="A49" s="106"/>
      <c r="B49" s="133"/>
      <c r="C49" s="133"/>
      <c r="D49" s="107" t="s">
        <v>458</v>
      </c>
      <c r="E49" s="108" t="s">
        <v>459</v>
      </c>
      <c r="F49" s="109" t="s">
        <v>460</v>
      </c>
      <c r="G49" s="109" t="s">
        <v>461</v>
      </c>
      <c r="H49" s="134" t="s">
        <v>462</v>
      </c>
      <c r="I49" s="134"/>
    </row>
    <row r="50" spans="1:9" ht="17.1" customHeight="1">
      <c r="A50" s="105"/>
      <c r="B50" s="140" t="s">
        <v>89</v>
      </c>
      <c r="C50" s="140"/>
      <c r="D50" s="141"/>
      <c r="E50" s="142" t="s">
        <v>90</v>
      </c>
      <c r="F50" s="143" t="s">
        <v>220</v>
      </c>
      <c r="G50" s="143" t="s">
        <v>219</v>
      </c>
      <c r="H50" s="144" t="s">
        <v>208</v>
      </c>
      <c r="I50" s="144"/>
    </row>
    <row r="51" spans="1:9" ht="46.5" customHeight="1">
      <c r="A51" s="106"/>
      <c r="B51" s="133"/>
      <c r="C51" s="133"/>
      <c r="D51" s="107" t="s">
        <v>221</v>
      </c>
      <c r="E51" s="108" t="s">
        <v>222</v>
      </c>
      <c r="F51" s="109" t="s">
        <v>223</v>
      </c>
      <c r="G51" s="109" t="s">
        <v>224</v>
      </c>
      <c r="H51" s="134" t="s">
        <v>138</v>
      </c>
      <c r="I51" s="134"/>
    </row>
    <row r="52" spans="1:9" ht="50.25" customHeight="1">
      <c r="A52" s="106"/>
      <c r="B52" s="133"/>
      <c r="C52" s="133"/>
      <c r="D52" s="107" t="s">
        <v>225</v>
      </c>
      <c r="E52" s="108" t="s">
        <v>222</v>
      </c>
      <c r="F52" s="109" t="s">
        <v>226</v>
      </c>
      <c r="G52" s="109" t="s">
        <v>227</v>
      </c>
      <c r="H52" s="134" t="s">
        <v>138</v>
      </c>
      <c r="I52" s="134"/>
    </row>
    <row r="53" spans="1:9" ht="17.1" customHeight="1">
      <c r="A53" s="111" t="s">
        <v>119</v>
      </c>
      <c r="B53" s="135"/>
      <c r="C53" s="135"/>
      <c r="D53" s="111"/>
      <c r="E53" s="112" t="s">
        <v>120</v>
      </c>
      <c r="F53" s="113" t="s">
        <v>228</v>
      </c>
      <c r="G53" s="113" t="s">
        <v>463</v>
      </c>
      <c r="H53" s="136" t="s">
        <v>464</v>
      </c>
      <c r="I53" s="136"/>
    </row>
    <row r="54" spans="1:9" ht="17.1" customHeight="1">
      <c r="A54" s="105"/>
      <c r="B54" s="140" t="s">
        <v>262</v>
      </c>
      <c r="C54" s="140"/>
      <c r="D54" s="141"/>
      <c r="E54" s="142" t="s">
        <v>263</v>
      </c>
      <c r="F54" s="143" t="s">
        <v>465</v>
      </c>
      <c r="G54" s="143" t="s">
        <v>466</v>
      </c>
      <c r="H54" s="144" t="s">
        <v>467</v>
      </c>
      <c r="I54" s="144"/>
    </row>
    <row r="55" spans="1:9" ht="60" customHeight="1">
      <c r="A55" s="106"/>
      <c r="B55" s="133"/>
      <c r="C55" s="133"/>
      <c r="D55" s="107" t="s">
        <v>468</v>
      </c>
      <c r="E55" s="108" t="s">
        <v>469</v>
      </c>
      <c r="F55" s="109" t="s">
        <v>470</v>
      </c>
      <c r="G55" s="109" t="s">
        <v>466</v>
      </c>
      <c r="H55" s="134" t="s">
        <v>471</v>
      </c>
      <c r="I55" s="134"/>
    </row>
    <row r="56" spans="1:9" ht="17.1" customHeight="1">
      <c r="A56" s="105"/>
      <c r="B56" s="140" t="s">
        <v>123</v>
      </c>
      <c r="C56" s="140"/>
      <c r="D56" s="141"/>
      <c r="E56" s="142" t="s">
        <v>90</v>
      </c>
      <c r="F56" s="143" t="s">
        <v>138</v>
      </c>
      <c r="G56" s="143" t="s">
        <v>229</v>
      </c>
      <c r="H56" s="144" t="s">
        <v>229</v>
      </c>
      <c r="I56" s="144"/>
    </row>
    <row r="57" spans="1:9" ht="45" customHeight="1">
      <c r="A57" s="106"/>
      <c r="B57" s="133"/>
      <c r="C57" s="133"/>
      <c r="D57" s="107" t="s">
        <v>221</v>
      </c>
      <c r="E57" s="108" t="s">
        <v>222</v>
      </c>
      <c r="F57" s="109" t="s">
        <v>138</v>
      </c>
      <c r="G57" s="109" t="s">
        <v>223</v>
      </c>
      <c r="H57" s="134" t="s">
        <v>223</v>
      </c>
      <c r="I57" s="134"/>
    </row>
    <row r="58" spans="1:9" ht="45.75" customHeight="1">
      <c r="A58" s="106"/>
      <c r="B58" s="133"/>
      <c r="C58" s="133"/>
      <c r="D58" s="107" t="s">
        <v>225</v>
      </c>
      <c r="E58" s="108" t="s">
        <v>222</v>
      </c>
      <c r="F58" s="109" t="s">
        <v>138</v>
      </c>
      <c r="G58" s="109" t="s">
        <v>226</v>
      </c>
      <c r="H58" s="134" t="s">
        <v>226</v>
      </c>
      <c r="I58" s="134"/>
    </row>
    <row r="59" spans="1:9" ht="17.1" customHeight="1">
      <c r="A59" s="129" t="s">
        <v>131</v>
      </c>
      <c r="B59" s="129"/>
      <c r="C59" s="129"/>
      <c r="D59" s="129"/>
      <c r="E59" s="129"/>
      <c r="F59" s="145" t="s">
        <v>230</v>
      </c>
      <c r="G59" s="145" t="s">
        <v>472</v>
      </c>
      <c r="H59" s="146" t="s">
        <v>473</v>
      </c>
      <c r="I59" s="146"/>
    </row>
    <row r="60" spans="1:9" ht="239.45" customHeight="1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5.45" customHeight="1">
      <c r="A61" s="130"/>
      <c r="B61" s="130"/>
      <c r="C61" s="130"/>
      <c r="D61" s="130"/>
      <c r="E61" s="130"/>
      <c r="F61" s="130"/>
      <c r="G61" s="130"/>
      <c r="H61" s="130"/>
      <c r="I61" s="131" t="s">
        <v>474</v>
      </c>
    </row>
    <row r="62" spans="1:9" ht="11.65" customHeight="1">
      <c r="A62" s="132" t="s">
        <v>60</v>
      </c>
      <c r="B62" s="132"/>
      <c r="C62" s="130"/>
      <c r="D62" s="130"/>
      <c r="E62" s="130"/>
      <c r="F62" s="130"/>
      <c r="G62" s="130"/>
      <c r="H62" s="130"/>
      <c r="I62" s="131"/>
    </row>
    <row r="63" spans="1:9" ht="5.45" customHeight="1">
      <c r="A63" s="132"/>
      <c r="B63" s="132"/>
      <c r="C63" s="130"/>
      <c r="D63" s="130"/>
      <c r="E63" s="130"/>
      <c r="F63" s="130"/>
      <c r="G63" s="130"/>
      <c r="H63" s="130"/>
      <c r="I63" s="130"/>
    </row>
  </sheetData>
  <mergeCells count="122"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41:C41"/>
    <mergeCell ref="H41:I41"/>
    <mergeCell ref="B42:C42"/>
    <mergeCell ref="H42:I42"/>
    <mergeCell ref="B43:C43"/>
    <mergeCell ref="H43:I43"/>
    <mergeCell ref="B38:C38"/>
    <mergeCell ref="H38:I38"/>
    <mergeCell ref="B39:C39"/>
    <mergeCell ref="H39:I39"/>
    <mergeCell ref="B40:C40"/>
    <mergeCell ref="H40:I40"/>
    <mergeCell ref="B50:C50"/>
    <mergeCell ref="H50:I50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A59:E59"/>
    <mergeCell ref="H59:I59"/>
    <mergeCell ref="A60:I60"/>
    <mergeCell ref="A61:H61"/>
    <mergeCell ref="I61:I62"/>
    <mergeCell ref="A62:B63"/>
    <mergeCell ref="C62:H62"/>
    <mergeCell ref="C63:I63"/>
    <mergeCell ref="B57:C57"/>
    <mergeCell ref="H57:I57"/>
    <mergeCell ref="B58:C58"/>
    <mergeCell ref="H58:I5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Małkiewicz</dc:creator>
  <cp:keywords/>
  <dc:description/>
  <cp:lastModifiedBy>Barbara Małkiewicz</cp:lastModifiedBy>
  <cp:lastPrinted>2019-09-26T06:25:03Z</cp:lastPrinted>
  <dcterms:created xsi:type="dcterms:W3CDTF">2019-09-17T06:49:59Z</dcterms:created>
  <dcterms:modified xsi:type="dcterms:W3CDTF">2019-09-26T06:25:44Z</dcterms:modified>
  <cp:category/>
  <cp:version/>
  <cp:contentType/>
  <cp:contentStatus/>
</cp:coreProperties>
</file>