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8610" windowHeight="6225" activeTab="0"/>
  </bookViews>
  <sheets>
    <sheet name="5)Remonty" sheetId="32" r:id="rId1"/>
    <sheet name="4) dotacje" sheetId="26" r:id="rId2"/>
    <sheet name="3) zadania inwestycyjne" sheetId="31" r:id="rId3"/>
    <sheet name="2) wydatki" sheetId="30" r:id="rId4"/>
    <sheet name="1) dochody" sheetId="29" r:id="rId5"/>
  </sheets>
  <definedNames>
    <definedName name="_1bez_nazwy" localSheetId="1">#REF!</definedName>
    <definedName name="_1bez_nazwy">#REF!</definedName>
    <definedName name="bez_nazwy" localSheetId="1">#REF!</definedName>
    <definedName name="bez_nazwy">#REF!</definedName>
    <definedName name="bez_nazwy_1" localSheetId="1">#REF!</definedName>
    <definedName name="bez_nazwy_1">#REF!</definedName>
    <definedName name="Excel_BuiltIn__FilterDatabase_12" localSheetId="1">#REF!</definedName>
    <definedName name="Excel_BuiltIn__FilterDatabase_12">#REF!</definedName>
    <definedName name="Excel_BuiltIn__FilterDatabase_2" localSheetId="1">#REF!</definedName>
    <definedName name="Excel_BuiltIn__FilterDatabase_2">#REF!</definedName>
    <definedName name="Excel_BuiltIn__FilterDatabase_23" localSheetId="1">#REF!</definedName>
    <definedName name="Excel_BuiltIn__FilterDatabase_23">#REF!</definedName>
    <definedName name="Excel_BuiltIn__FilterDatabase_3" localSheetId="1">#REF!</definedName>
    <definedName name="Excel_BuiltIn__FilterDatabase_3">#REF!</definedName>
    <definedName name="Excel_BuiltIn__FilterDatabase_5" localSheetId="1">#REF!</definedName>
    <definedName name="Excel_BuiltIn__FilterDatabase_5">#REF!</definedName>
    <definedName name="Excel_BuiltIn__FilterDatabase_6" localSheetId="1">#REF!</definedName>
    <definedName name="Excel_BuiltIn__FilterDatabase_6">#REF!</definedName>
    <definedName name="Excel_BuiltIn__FilterDatabase_7" localSheetId="1">#REF!</definedName>
    <definedName name="Excel_BuiltIn__FilterDatabase_7">#REF!</definedName>
    <definedName name="Excel_BuiltIn_Print_Area_1_1" localSheetId="1">#REF!</definedName>
    <definedName name="Excel_BuiltIn_Print_Area_1_1">#REF!</definedName>
    <definedName name="Excel_BuiltIn_Print_Area_10" localSheetId="1">#REF!</definedName>
    <definedName name="Excel_BuiltIn_Print_Area_10">#REF!</definedName>
    <definedName name="Excel_BuiltIn_Print_Area_10_1" localSheetId="1">#REF!</definedName>
    <definedName name="Excel_BuiltIn_Print_Area_10_1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2_1" localSheetId="1">#REF!</definedName>
    <definedName name="Excel_BuiltIn_Print_Area_12_1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3_1" localSheetId="1">#REF!</definedName>
    <definedName name="Excel_BuiltIn_Print_Area_3_1">#REF!</definedName>
    <definedName name="Excel_BuiltIn_Print_Area_4_1" localSheetId="1">#REF!</definedName>
    <definedName name="Excel_BuiltIn_Print_Area_4_1">#REF!</definedName>
    <definedName name="Excel_BuiltIn_Print_Area_5_1" localSheetId="1">#REF!</definedName>
    <definedName name="Excel_BuiltIn_Print_Area_5_1">#REF!</definedName>
    <definedName name="Excel_BuiltIn_Print_Area_6_1" localSheetId="1">#REF!</definedName>
    <definedName name="Excel_BuiltIn_Print_Area_6_1">#REF!</definedName>
    <definedName name="Excel_BuiltIn_Print_Area_8" localSheetId="1">#REF!</definedName>
    <definedName name="Excel_BuiltIn_Print_Area_8">#REF!</definedName>
    <definedName name="Excel_BuiltIn_Print_Area_9" localSheetId="1">#REF!</definedName>
    <definedName name="Excel_BuiltIn_Print_Area_9">#REF!</definedName>
    <definedName name="_xlnm.Print_Area" localSheetId="1">'4) dotacje'!$A$1:$I$52</definedName>
    <definedName name="_xlnm.Print_Area" localSheetId="0">'5)Remonty'!$A$1:$I$49</definedName>
  </definedNames>
  <calcPr calcId="145621"/>
</workbook>
</file>

<file path=xl/sharedStrings.xml><?xml version="1.0" encoding="utf-8"?>
<sst xmlns="http://schemas.openxmlformats.org/spreadsheetml/2006/main" count="752" uniqueCount="352">
  <si>
    <t>Dział</t>
  </si>
  <si>
    <t>Rozdział</t>
  </si>
  <si>
    <t>Paragraf</t>
  </si>
  <si>
    <t>Treść</t>
  </si>
  <si>
    <t>Przed zmianą</t>
  </si>
  <si>
    <t>Zmiana</t>
  </si>
  <si>
    <t>Po zmianie</t>
  </si>
  <si>
    <t>Zakup usług pozostałych</t>
  </si>
  <si>
    <t>600</t>
  </si>
  <si>
    <t>Transport i łączność</t>
  </si>
  <si>
    <t>710</t>
  </si>
  <si>
    <t>Działalność usługowa</t>
  </si>
  <si>
    <t>71012</t>
  </si>
  <si>
    <t>Zadania z zakresu geodezji i kartografii</t>
  </si>
  <si>
    <t>750</t>
  </si>
  <si>
    <t>Administracja publiczna</t>
  </si>
  <si>
    <t>75020</t>
  </si>
  <si>
    <t>Starostwa powiatowe</t>
  </si>
  <si>
    <t>BeSTia</t>
  </si>
  <si>
    <t>Zakup materiałów i wyposażenia</t>
  </si>
  <si>
    <t>801</t>
  </si>
  <si>
    <t>Oświata i wychowanie</t>
  </si>
  <si>
    <t>Wynagrodzenia osobowe pracowników</t>
  </si>
  <si>
    <t>80195</t>
  </si>
  <si>
    <t>Pozostała działalność</t>
  </si>
  <si>
    <t>Razem:</t>
  </si>
  <si>
    <t>0,00</t>
  </si>
  <si>
    <t>0970</t>
  </si>
  <si>
    <t>Wpływy z różnych dochodów</t>
  </si>
  <si>
    <t>4040</t>
  </si>
  <si>
    <t>Dodatkowe wynagrodzenie roczne</t>
  </si>
  <si>
    <t>4300</t>
  </si>
  <si>
    <t>4010</t>
  </si>
  <si>
    <t>700</t>
  </si>
  <si>
    <t>Gospodarka mieszkaniowa</t>
  </si>
  <si>
    <t>70005</t>
  </si>
  <si>
    <t>Gospodarka gruntami i nieruchomościami</t>
  </si>
  <si>
    <t>4210</t>
  </si>
  <si>
    <t>Lokalny transport zbiorowy</t>
  </si>
  <si>
    <t>1 776 666,00</t>
  </si>
  <si>
    <t>1 273 178,00</t>
  </si>
  <si>
    <t>100,00</t>
  </si>
  <si>
    <t>60014</t>
  </si>
  <si>
    <t>331 353,10</t>
  </si>
  <si>
    <t>Drogi publiczne powiatowe</t>
  </si>
  <si>
    <t>0490</t>
  </si>
  <si>
    <t>Wpływy z innych lokalnych opłat pobieranych przez jednostki samorządu terytorialnego na podstawie odrębnych ustaw</t>
  </si>
  <si>
    <t>239 987,00</t>
  </si>
  <si>
    <t>ZMIANY W PLANIE DOCHODÓW</t>
  </si>
  <si>
    <t>010</t>
  </si>
  <si>
    <t>Rolnictwo i łowiectwo</t>
  </si>
  <si>
    <t>30 000,00</t>
  </si>
  <si>
    <t>30 100,00</t>
  </si>
  <si>
    <t>01005</t>
  </si>
  <si>
    <t>Prace geodezyjno-urządzeniowe na potrzeby rolnictwa</t>
  </si>
  <si>
    <t>0950</t>
  </si>
  <si>
    <t>Wpływy z tytułu kar i odszkodowań wynikających z umów</t>
  </si>
  <si>
    <t>2 000,00</t>
  </si>
  <si>
    <t>241 987,00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</si>
  <si>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</si>
  <si>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</si>
  <si>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5 000,00</t>
  </si>
  <si>
    <t>- 2 000,00</t>
  </si>
  <si>
    <t>3 000,00</t>
  </si>
  <si>
    <t>2 194 700,00</t>
  </si>
  <si>
    <t>- 3 000,00</t>
  </si>
  <si>
    <t>2 191 700,00</t>
  </si>
  <si>
    <t>0770</t>
  </si>
  <si>
    <t>Wpłaty z tytułu odpłatnego nabycia prawa własności oraz prawa użytkowania wieczystego nieruchomości</t>
  </si>
  <si>
    <t>1 860 000,00</t>
  </si>
  <si>
    <t>1 857 000,00</t>
  </si>
  <si>
    <t>1 267 450,00</t>
  </si>
  <si>
    <t>3 900,00</t>
  </si>
  <si>
    <t>1 271 350,00</t>
  </si>
  <si>
    <t>885 550,00</t>
  </si>
  <si>
    <t>889 450,00</t>
  </si>
  <si>
    <t>0640</t>
  </si>
  <si>
    <t>Wpływy z tytułu kosztów egzekucyjnych, opłaty komorniczej i kosztów upomnień</t>
  </si>
  <si>
    <t>900,00</t>
  </si>
  <si>
    <t>0910</t>
  </si>
  <si>
    <t>Wpływy z odsetek od nieterminowych wpłat z tytułu podatków i opłat</t>
  </si>
  <si>
    <t>40,00</t>
  </si>
  <si>
    <t>3 040,00</t>
  </si>
  <si>
    <t>2 185 334,79</t>
  </si>
  <si>
    <t>1 500,00</t>
  </si>
  <si>
    <t>315 800,00</t>
  </si>
  <si>
    <t>317 300,00</t>
  </si>
  <si>
    <t>0630</t>
  </si>
  <si>
    <t>Wpływy z tytułu opłat i kosztów sądowych oraz innych opłat uiszczanych na rzecz Skarbu Państwa z tytułu postępowania sądowego i prokuratorskiego</t>
  </si>
  <si>
    <t>1 600,00</t>
  </si>
  <si>
    <t>7 020,00</t>
  </si>
  <si>
    <t>1 783 686,00</t>
  </si>
  <si>
    <t>80115</t>
  </si>
  <si>
    <t>Technika</t>
  </si>
  <si>
    <t>330 542,00</t>
  </si>
  <si>
    <t>0940</t>
  </si>
  <si>
    <t>Wpływy z rozliczeń/zwrotów z lat ubiegłych</t>
  </si>
  <si>
    <t>- 1 000,00</t>
  </si>
  <si>
    <t>4 000,00</t>
  </si>
  <si>
    <t>6 000,00</t>
  </si>
  <si>
    <t>1 000,00</t>
  </si>
  <si>
    <t>7 000,00</t>
  </si>
  <si>
    <t>80120</t>
  </si>
  <si>
    <t>Licea ogólnokształcące</t>
  </si>
  <si>
    <t>38 600,00</t>
  </si>
  <si>
    <t>45 600,00</t>
  </si>
  <si>
    <t>25 000,00</t>
  </si>
  <si>
    <t>32 000,00</t>
  </si>
  <si>
    <t>20,00</t>
  </si>
  <si>
    <t>1 273 198,00</t>
  </si>
  <si>
    <t>0920</t>
  </si>
  <si>
    <t>Wpływy z pozostałych odsetek</t>
  </si>
  <si>
    <t>73 264 457,89</t>
  </si>
  <si>
    <t>Strona 2</t>
  </si>
  <si>
    <t xml:space="preserve">Zmiany w planie dotacji udzielanych z budżetu Powiatu Lipnowskiego na 2018 rok </t>
  </si>
  <si>
    <t xml:space="preserve">Dział </t>
  </si>
  <si>
    <t xml:space="preserve">Rozdział </t>
  </si>
  <si>
    <t>Opis</t>
  </si>
  <si>
    <t>Dotacje dla jednostek sektora finansów publicznych</t>
  </si>
  <si>
    <t>Zmiania</t>
  </si>
  <si>
    <t>Plan po zmianach</t>
  </si>
  <si>
    <t>Dotacje dla jednostek spoza sektora finansów publicznych</t>
  </si>
  <si>
    <t>TRANSPORT I ŁĄCZNOŚĆ</t>
  </si>
  <si>
    <t>§ 2650 - Dotacja przedmiotowa z budżetu dla samorządowego zakładu budżetowego</t>
  </si>
  <si>
    <t>Drogi publiczne gminne</t>
  </si>
  <si>
    <t>§ 2310 - Dotacje celowe przekazane gminie na zadania bieżące realizowane na podstawie porozumień (umów) między jednostkami samorządu terytorialnego</t>
  </si>
  <si>
    <t>§ 6300 - Dotacje celowe na pomoc finansową udzielaną między jednostkami samorządu terytorilanego na dofinansowanie własnych zadań inwestycyjnych i zakupów inwestycyjnych</t>
  </si>
  <si>
    <t>TURYSTYKA</t>
  </si>
  <si>
    <t>Zadania w zakresie upowszechniania turystyki</t>
  </si>
  <si>
    <t>§ 2580 - Dotacja podmiotowa z budżetu dla jednostek niezaliczanych do sektora finansów publicznych</t>
  </si>
  <si>
    <t>WYMIAR SPRAWIEDLIWOŚCI</t>
  </si>
  <si>
    <t>Nieodpłatna pomoc prawna</t>
  </si>
  <si>
    <t>§ 2820 - Dotacja celowa z budżetu na finansowanie lub dofinansowanie zadań zleconych do realizacji stowarzyszeniom</t>
  </si>
  <si>
    <t>OŚWIATA I WYCHOWANIE</t>
  </si>
  <si>
    <t>Szkoły policealne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</si>
  <si>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</si>
  <si>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</si>
  <si>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</si>
  <si>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</si>
  <si>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POZOSTAŁE ZADANIA W ZAKRESIE POLITYKI SPOŁECZNEJ</t>
  </si>
  <si>
    <t>Rehabilitacja zawodowa i społeczna osób niepełnosprawnych</t>
  </si>
  <si>
    <t>Edukacyjna opieka wychowawcza</t>
  </si>
  <si>
    <t>Ośrodki rewalidacyjno-wychowawcze</t>
  </si>
  <si>
    <t>OREW "Nasze Słoneczko" w Dobrzyniu nad Wisłą</t>
  </si>
  <si>
    <t>RODZINA</t>
  </si>
  <si>
    <t>Rodziny zastępcze</t>
  </si>
  <si>
    <t>§ 2320 - Dotacje celowe przekazane dla powiatu na zadania bieżące realizowane na podstawie porozumień (umów) między jednostkami samorządu terytorialnego</t>
  </si>
  <si>
    <t>Działalność placówek opiekuńczo-wychowawczych</t>
  </si>
  <si>
    <t>KULTURA I OCHRONA DZIEDZICTWA NARODOWEGO</t>
  </si>
  <si>
    <t>Biblioteki</t>
  </si>
  <si>
    <t>Ochrona zabytków i opieka nad zabytkami</t>
  </si>
  <si>
    <t>§ 2720 - Dotacje celowe z budżetu na finansowanie lub dofinansowanie prac remontowych i konserwatrorskich obiektów zabytkowych przekazane jednostkom niezaliczanym do sektora finansów publicznych</t>
  </si>
  <si>
    <t>KULTURA FIZYCZNA</t>
  </si>
  <si>
    <t>Zadania z zakresu kultury fizycznej</t>
  </si>
  <si>
    <t>§ 2820 - Dotacja celowa z budżetu na finansowanie lub dofinansowanie zadań zleconych do realizacji stowaqrzyszeniom</t>
  </si>
  <si>
    <t>OGÓŁEM DOTACJE</t>
  </si>
  <si>
    <t>Dzialalność Funduszu Dróg Samorządowych</t>
  </si>
  <si>
    <t/>
  </si>
  <si>
    <t>ZMIANY W PLANIE WYDATKÓW BUDŻETOWYCH</t>
  </si>
  <si>
    <t>6060</t>
  </si>
  <si>
    <t>Wydatki na zakupy inwestycyjne jednostek budżetowych</t>
  </si>
  <si>
    <t>75075</t>
  </si>
  <si>
    <t>Promocja jednostek samorządu terytorialnego</t>
  </si>
  <si>
    <t>754</t>
  </si>
  <si>
    <t>Bezpieczeństwo publiczne i ochrona przeciwpożarowa</t>
  </si>
  <si>
    <t>75411</t>
  </si>
  <si>
    <t>Komendy powiatowe Państwowej Straży Pożarnej</t>
  </si>
  <si>
    <t>80132</t>
  </si>
  <si>
    <t>Szkoły artystyczne</t>
  </si>
  <si>
    <t>6050</t>
  </si>
  <si>
    <t>Wydatki inwestycyjne jednostek budżetowych</t>
  </si>
  <si>
    <t>855</t>
  </si>
  <si>
    <t>Rodzina</t>
  </si>
  <si>
    <t>85508</t>
  </si>
  <si>
    <t>4330</t>
  </si>
  <si>
    <t>Zakup usług przez jednostki samorządu terytorialnego od innych jednostek samorządu terytorialnego</t>
  </si>
  <si>
    <t>85510</t>
  </si>
  <si>
    <t>921</t>
  </si>
  <si>
    <t>Kultura i ochrona dziedzictwa narodowego</t>
  </si>
  <si>
    <t>92195</t>
  </si>
  <si>
    <t>2820</t>
  </si>
  <si>
    <t>Dotacja celowa z budżetu na finansowanie lub dofinansowanie zadań zleconych do realizacji stowarzyszeniom</t>
  </si>
  <si>
    <t>Strona 1 z 1</t>
  </si>
  <si>
    <t>ZMIANA W PLANIE ZADAŃ INWESTYCYJNYCH</t>
  </si>
  <si>
    <t>1 244 700,00</t>
  </si>
  <si>
    <t>1 015 000,00</t>
  </si>
  <si>
    <t>195 000,00</t>
  </si>
  <si>
    <t>Zakup sprzętu do budynku przy ul. Sierakowskiego 10C w Lipnie</t>
  </si>
  <si>
    <t>150 000,00</t>
  </si>
  <si>
    <t>50 000,00</t>
  </si>
  <si>
    <t>38 191,00</t>
  </si>
  <si>
    <t>88 191,00</t>
  </si>
  <si>
    <t>Przygotowanie dokumentacji projektowej w zakresie budowy budynku na potrzeby Szkoły Muzycznej</t>
  </si>
  <si>
    <t>Razem</t>
  </si>
  <si>
    <t>7 240 554,60</t>
  </si>
  <si>
    <t>720</t>
  </si>
  <si>
    <t>Informatyka</t>
  </si>
  <si>
    <t>1 752 434,79</t>
  </si>
  <si>
    <t>72095</t>
  </si>
  <si>
    <t>6637</t>
  </si>
  <si>
    <t>Dotacje celowe otrzymane z samorządu województwa na inwestycje i zakupy inwestycyjne realizowane na podstawie porozumień (umów) między jednostkami samorządu terytorialnego</t>
  </si>
  <si>
    <t>- 1 750 934,79</t>
  </si>
  <si>
    <t>434 400,00</t>
  </si>
  <si>
    <t>75095</t>
  </si>
  <si>
    <t>- 1 752 434,79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</si>
  <si>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</si>
  <si>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</si>
  <si>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1 600 709,79</t>
  </si>
  <si>
    <t>- 1 600 709,79</t>
  </si>
  <si>
    <t>151 725,00</t>
  </si>
  <si>
    <t>- 151 725,00</t>
  </si>
  <si>
    <t>752</t>
  </si>
  <si>
    <t>Obrona narodowa</t>
  </si>
  <si>
    <t>38 000,00</t>
  </si>
  <si>
    <t>42 000,00</t>
  </si>
  <si>
    <t>75295</t>
  </si>
  <si>
    <t>2110</t>
  </si>
  <si>
    <t>Dotacje celowe otrzymane z budżetu państwa na zadania bieżące z zakresu administracji rządowej oraz inne zadania zlecone ustawami realizowane przez powiat</t>
  </si>
  <si>
    <t>47 520,00</t>
  </si>
  <si>
    <t>73 311 977,89</t>
  </si>
  <si>
    <t>Załcznik nr 1 do Uchwały Nr VII/55/2019 Rady Powiatu w Lipnie z dnia 12.06.2019 r.</t>
  </si>
  <si>
    <t>2339</t>
  </si>
  <si>
    <t>Dotacje celowe przekazane do samorządu województwa na zadania bieżące realizowane na podstawie porozumień (umów) między jednostkami samorządu terytorialnego</t>
  </si>
  <si>
    <t>4309</t>
  </si>
  <si>
    <t>6057</t>
  </si>
  <si>
    <t>6059</t>
  </si>
  <si>
    <t>4270</t>
  </si>
  <si>
    <t>Zakup usług remontowych</t>
  </si>
  <si>
    <t>2059</t>
  </si>
  <si>
    <t>Dotacje celowe w ramach programów finansowych z udziałem środków europejskich oraz środków, o których mowa w art. 5 ust. 3 pkt 5 lit. a i b ustawy, lub płatności w ramach budżetu środków europejskich, realizowanych przez jednostki samorzadu terytorialnego</t>
  </si>
  <si>
    <t>4307</t>
  </si>
  <si>
    <t>6067</t>
  </si>
  <si>
    <t>6069</t>
  </si>
  <si>
    <t>75212</t>
  </si>
  <si>
    <t>Pozostałe wydatki obronne</t>
  </si>
  <si>
    <t>4170</t>
  </si>
  <si>
    <t>Wynagrodzenia bezosobowe</t>
  </si>
  <si>
    <t>4050</t>
  </si>
  <si>
    <t>Uposażenia żołnierzy zawodowych oraz funkcjonariuszy</t>
  </si>
  <si>
    <t>4060</t>
  </si>
  <si>
    <t>Inne należności żołnierzy zawodowych oraz funkcjonariuszy zaliczane do wynagrodzeń</t>
  </si>
  <si>
    <t>4260</t>
  </si>
  <si>
    <t>Zakup energii</t>
  </si>
  <si>
    <t>4280</t>
  </si>
  <si>
    <t>Zakup usług zdrowotnych</t>
  </si>
  <si>
    <t>4360</t>
  </si>
  <si>
    <t>Opłaty z tytułu zakupu usług telekomunikacyjnych</t>
  </si>
  <si>
    <t>4480</t>
  </si>
  <si>
    <t>Podatek od nieruchomości</t>
  </si>
  <si>
    <t>75412</t>
  </si>
  <si>
    <t>Ochotnicze straże pożarne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</si>
  <si>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</si>
  <si>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</si>
  <si>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</si>
  <si>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</si>
  <si>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</si>
  <si>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</si>
  <si>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</si>
  <si>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</si>
  <si>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4240</t>
  </si>
  <si>
    <t>Zakup środków dydaktycznych i książek</t>
  </si>
  <si>
    <t>4410</t>
  </si>
  <si>
    <t>Podróże służbowe krajowe</t>
  </si>
  <si>
    <t>851</t>
  </si>
  <si>
    <t>Ochrona zdrowia</t>
  </si>
  <si>
    <t>85111</t>
  </si>
  <si>
    <t>Szpitale ogólne</t>
  </si>
  <si>
    <t>85195</t>
  </si>
  <si>
    <t>8010</t>
  </si>
  <si>
    <t>Rozliczenia z bankami związane z obsługą długu publicznego</t>
  </si>
  <si>
    <t>Strona 3 z 3</t>
  </si>
  <si>
    <t>Załącznik nr 2 do Uchwały Nr VII/55/2019 Rady Powiatu w Lipnie z dnia 12.06.2019 r.</t>
  </si>
  <si>
    <t>2 023 687,98</t>
  </si>
  <si>
    <t>Infostrada Kujaw i Pomorza 2.0</t>
  </si>
  <si>
    <t>271 253,19</t>
  </si>
  <si>
    <t>- 278 971,00</t>
  </si>
  <si>
    <t>965 729,00</t>
  </si>
  <si>
    <t>- 100 471,00</t>
  </si>
  <si>
    <t>914 529,00</t>
  </si>
  <si>
    <t>94 529,00</t>
  </si>
  <si>
    <t>49 529,00</t>
  </si>
  <si>
    <t>178 500,00</t>
  </si>
  <si>
    <t>- 178 500,00</t>
  </si>
  <si>
    <t>26 775,00</t>
  </si>
  <si>
    <t>- 26 775,00</t>
  </si>
  <si>
    <t>3 000 000,00</t>
  </si>
  <si>
    <t>71 800,00</t>
  </si>
  <si>
    <t>3 071 800,00</t>
  </si>
  <si>
    <t>Wyposażenie dla Szpitala Lipno Spółka z o.o. w Lipnie</t>
  </si>
  <si>
    <t>1 854 707,98</t>
  </si>
  <si>
    <t>9 095 262,58</t>
  </si>
  <si>
    <t>Załącznik nr 3 do Uchwały Nr VII/55/2019 Rady Powiatu w Lipnie z dnia 12.06.2019 r.</t>
  </si>
  <si>
    <t>Załącznik nr 4 do Uchwały Nr VII/55/2019 Rady Powiatu w Lipnie z dnia 12.06.2019 r.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</si>
  <si>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</si>
  <si>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</si>
  <si>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</si>
  <si>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</si>
  <si>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</si>
  <si>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</si>
  <si>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</si>
  <si>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</si>
  <si>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</si>
  <si>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</si>
  <si>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</si>
  <si>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</si>
  <si>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 xml:space="preserve">Oleszno-Bętlewo nr 2730C </t>
  </si>
  <si>
    <t>/Rogowo/-gr.pow.-Skępe nr 2226</t>
  </si>
  <si>
    <t>/Zbójno/-gr.pow.-Chrostkowo-gr.woj.-/Blinno/ nr 2136C</t>
  </si>
  <si>
    <t>Dąbrówka-Wola nr 2702C</t>
  </si>
  <si>
    <t>Czermno-Kukowo-Gorzeszyn-Huta nr 2723C</t>
  </si>
  <si>
    <t>Remont drogi /Czernikowo/gr. Pow.- Polichnowo - gr.pow./Wloclawek/ w m. Polichnowo</t>
  </si>
  <si>
    <t xml:space="preserve">Remont wyboi na drogach powiatowych </t>
  </si>
  <si>
    <t>Montaż barier energochlonnych w m. Nowa Wieś - dr.powiatowa nr 2709C</t>
  </si>
  <si>
    <t>Dokumentacja projektowa stałej organizacji ruchu wznowienia granic</t>
  </si>
  <si>
    <t>Remont i konserwacja środków trwałych i wyposażenia</t>
  </si>
  <si>
    <t>2.</t>
  </si>
  <si>
    <t>Dofinansowanie remontów dróg gminnych</t>
  </si>
  <si>
    <t>Starostwo Powiatowe w Lipnie</t>
  </si>
  <si>
    <t>3.</t>
  </si>
  <si>
    <t>Remonty obiektów pałacowych będących własnością Skarbu Państwa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</si>
  <si>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</si>
  <si>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</si>
  <si>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</si>
  <si>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</si>
  <si>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</si>
  <si>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 xml:space="preserve">Remonty bieżące w tym drobne naprawy, konserwacje - 10 500,00; remont budynku przy ulicy Sierakowskiego 10C w lipnie - 100 000,00  </t>
  </si>
  <si>
    <t>6.</t>
  </si>
  <si>
    <t>Komenda Powiatowa Straży Pożarnej w Lipnie</t>
  </si>
  <si>
    <t>7.</t>
  </si>
  <si>
    <t>Zespół Szkół Specjalnych</t>
  </si>
  <si>
    <t>Zespół Szkół w Skępem</t>
  </si>
  <si>
    <t>Zespół Szkół Technicznych w Lipnie</t>
  </si>
  <si>
    <t>Zespół Szkół w Dobrzyniu n. Wisłą</t>
  </si>
  <si>
    <t xml:space="preserve">Remonty bieżące w tym drobne naprawy, konserwacje 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</si>
  <si>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</si>
  <si>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</si>
  <si>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</si>
  <si>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</si>
  <si>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</si>
  <si>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</si>
  <si>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</si>
  <si>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</si>
  <si>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</si>
  <si>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</si>
  <si>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11.</t>
  </si>
  <si>
    <t>Poradnia Psychologiczno - Pedagogiczna w Lipnie</t>
  </si>
  <si>
    <t>12.</t>
  </si>
  <si>
    <t>Remonty bieżące w tym drobne naprawy, konserwacje - 8 400,00; remont budynku Placówki - 20 000,00</t>
  </si>
  <si>
    <t>Placówka Opiekuńczo-Wychowawcza w Lipnie</t>
  </si>
  <si>
    <t>Ogółem</t>
  </si>
  <si>
    <t>x</t>
  </si>
  <si>
    <t>Załącznik nr 5 do Uchwały Nr VII/55./2019 Rady Powiatu w Lipnie z dn. 12.06.2019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</si>
</sst>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_-* #,##0\ _z_ł_-;\-* #,##0\ _z_ł_-;_-* &quot;- &quot;_z_ł_-;_-@_-"/>
    <numFmt numFmtId="165" formatCode="#,##0.00;\-#,##0.00"/>
    <numFmt numFmtId="166" formatCode="#,##0.00_ ;[Red]\-#,##0.00\ "/>
  </numFmts>
  <fonts count="35">
    <font>
      <sz val="8"/>
      <color rgb="FF00000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mbria"/>
      <family val="2"/>
    </font>
    <font>
      <sz val="11"/>
      <color theme="1"/>
      <name val="Czcionka tekstu podstawowego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0"/>
      <color rgb="FF000000"/>
      <name val="Arial"/>
      <family val="2"/>
    </font>
    <font>
      <b/>
      <i/>
      <sz val="8.25"/>
      <color rgb="FF000000"/>
      <name val="Arial"/>
      <family val="2"/>
    </font>
    <font>
      <b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Protection="0">
      <alignment/>
    </xf>
    <xf numFmtId="0" fontId="1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/>
      <protection/>
    </xf>
  </cellStyleXfs>
  <cellXfs count="308">
    <xf numFmtId="0" fontId="0" fillId="0" borderId="0" xfId="0" applyFill="1" applyAlignment="1">
      <alignment horizontal="left" vertical="top" wrapText="1"/>
    </xf>
    <xf numFmtId="49" fontId="8" fillId="2" borderId="1" xfId="37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37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37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37" applyNumberFormat="1" applyFont="1" applyFill="1" applyBorder="1" applyAlignment="1" applyProtection="1">
      <alignment horizontal="left" vertical="center" wrapText="1"/>
      <protection locked="0"/>
    </xf>
    <xf numFmtId="49" fontId="8" fillId="4" borderId="2" xfId="37" applyNumberFormat="1" applyFont="1" applyFill="1" applyBorder="1" applyAlignment="1" applyProtection="1">
      <alignment horizontal="center" vertical="center" wrapText="1"/>
      <protection locked="0"/>
    </xf>
    <xf numFmtId="49" fontId="9" fillId="4" borderId="2" xfId="37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7" applyNumberFormat="1" applyFont="1" applyFill="1" applyBorder="1" applyAlignment="1" applyProtection="1">
      <alignment horizontal="left"/>
      <protection locked="0"/>
    </xf>
    <xf numFmtId="49" fontId="9" fillId="4" borderId="2" xfId="37" applyNumberFormat="1" applyFont="1" applyFill="1" applyBorder="1" applyAlignment="1" applyProtection="1">
      <alignment horizontal="right" vertical="center" wrapText="1"/>
      <protection locked="0"/>
    </xf>
    <xf numFmtId="49" fontId="9" fillId="2" borderId="1" xfId="37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37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37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37" applyNumberFormat="1" applyFont="1" applyFill="1" applyBorder="1" applyAlignment="1" applyProtection="1">
      <alignment horizontal="right" vertical="center" wrapText="1"/>
      <protection locked="0"/>
    </xf>
    <xf numFmtId="49" fontId="4" fillId="2" borderId="2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Border="1" applyAlignment="1">
      <alignment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1" fillId="0" borderId="0" xfId="41">
      <alignment/>
      <protection/>
    </xf>
    <xf numFmtId="0" fontId="16" fillId="5" borderId="3" xfId="41" applyFont="1" applyFill="1" applyBorder="1" applyAlignment="1">
      <alignment horizontal="center" vertical="center"/>
      <protection/>
    </xf>
    <xf numFmtId="0" fontId="16" fillId="5" borderId="2" xfId="41" applyFont="1" applyFill="1" applyBorder="1" applyAlignment="1">
      <alignment horizontal="center" vertical="center"/>
      <protection/>
    </xf>
    <xf numFmtId="0" fontId="16" fillId="5" borderId="4" xfId="41" applyFont="1" applyFill="1" applyBorder="1" applyAlignment="1">
      <alignment horizontal="center" vertical="center"/>
      <protection/>
    </xf>
    <xf numFmtId="0" fontId="16" fillId="5" borderId="5" xfId="41" applyFont="1" applyFill="1" applyBorder="1" applyAlignment="1">
      <alignment horizontal="center" vertical="center"/>
      <protection/>
    </xf>
    <xf numFmtId="0" fontId="16" fillId="6" borderId="3" xfId="41" applyFont="1" applyFill="1" applyBorder="1" applyAlignment="1">
      <alignment horizontal="center" vertical="center"/>
      <protection/>
    </xf>
    <xf numFmtId="0" fontId="16" fillId="6" borderId="2" xfId="41" applyFont="1" applyFill="1" applyBorder="1" applyAlignment="1">
      <alignment horizontal="center" vertical="center"/>
      <protection/>
    </xf>
    <xf numFmtId="3" fontId="16" fillId="6" borderId="2" xfId="41" applyNumberFormat="1" applyFont="1" applyFill="1" applyBorder="1" applyAlignment="1">
      <alignment horizontal="center" vertical="center"/>
      <protection/>
    </xf>
    <xf numFmtId="0" fontId="16" fillId="7" borderId="3" xfId="41" applyFont="1" applyFill="1" applyBorder="1" applyAlignment="1">
      <alignment horizontal="center" vertical="center"/>
      <protection/>
    </xf>
    <xf numFmtId="0" fontId="16" fillId="7" borderId="2" xfId="41" applyFont="1" applyFill="1" applyBorder="1" applyAlignment="1">
      <alignment horizontal="center" vertical="center"/>
      <protection/>
    </xf>
    <xf numFmtId="0" fontId="16" fillId="7" borderId="2" xfId="41" applyFont="1" applyFill="1" applyBorder="1" applyAlignment="1">
      <alignment horizontal="left" vertical="center"/>
      <protection/>
    </xf>
    <xf numFmtId="3" fontId="16" fillId="7" borderId="2" xfId="41" applyNumberFormat="1" applyFont="1" applyFill="1" applyBorder="1" applyAlignment="1">
      <alignment horizontal="center" vertical="center"/>
      <protection/>
    </xf>
    <xf numFmtId="0" fontId="16" fillId="7" borderId="5" xfId="4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 applyProtection="1">
      <alignment vertical="center" wrapText="1" shrinkToFit="1"/>
      <protection locked="0"/>
    </xf>
    <xf numFmtId="3" fontId="8" fillId="2" borderId="7" xfId="21" applyNumberFormat="1" applyFont="1" applyFill="1" applyBorder="1" applyAlignment="1" applyProtection="1">
      <alignment horizontal="center" vertical="center" wrapText="1" shrinkToFit="1"/>
      <protection locked="0"/>
    </xf>
    <xf numFmtId="41" fontId="16" fillId="7" borderId="2" xfId="41" applyNumberFormat="1" applyFont="1" applyFill="1" applyBorder="1" applyAlignment="1">
      <alignment horizontal="center" vertical="center"/>
      <protection/>
    </xf>
    <xf numFmtId="3" fontId="13" fillId="7" borderId="2" xfId="41" applyNumberFormat="1" applyFont="1" applyFill="1" applyBorder="1" applyAlignment="1">
      <alignment horizontal="center" vertical="center"/>
      <protection/>
    </xf>
    <xf numFmtId="0" fontId="16" fillId="7" borderId="8" xfId="41" applyFont="1" applyFill="1" applyBorder="1" applyAlignment="1">
      <alignment horizontal="center" vertical="center"/>
      <protection/>
    </xf>
    <xf numFmtId="0" fontId="16" fillId="7" borderId="9" xfId="41" applyFont="1" applyFill="1" applyBorder="1" applyAlignment="1">
      <alignment horizontal="center" vertical="center"/>
      <protection/>
    </xf>
    <xf numFmtId="0" fontId="17" fillId="2" borderId="10" xfId="21" applyFont="1" applyFill="1" applyBorder="1" applyAlignment="1" applyProtection="1">
      <alignment vertical="center" wrapText="1" shrinkToFit="1"/>
      <protection locked="0"/>
    </xf>
    <xf numFmtId="41" fontId="17" fillId="2" borderId="11" xfId="21" applyNumberFormat="1" applyFont="1" applyFill="1" applyBorder="1" applyAlignment="1" applyProtection="1">
      <alignment horizontal="center" vertical="center" wrapText="1" shrinkToFit="1"/>
      <protection locked="0"/>
    </xf>
    <xf numFmtId="41" fontId="16" fillId="7" borderId="9" xfId="41" applyNumberFormat="1" applyFont="1" applyFill="1" applyBorder="1" applyAlignment="1">
      <alignment horizontal="center" vertical="center"/>
      <protection/>
    </xf>
    <xf numFmtId="41" fontId="16" fillId="7" borderId="12" xfId="41" applyNumberFormat="1" applyFont="1" applyFill="1" applyBorder="1" applyAlignment="1">
      <alignment horizontal="center" vertical="center"/>
      <protection/>
    </xf>
    <xf numFmtId="49" fontId="8" fillId="0" borderId="2" xfId="43" applyNumberFormat="1" applyFont="1" applyFill="1" applyBorder="1" applyAlignment="1">
      <alignment horizontal="left" vertical="center" wrapText="1"/>
      <protection/>
    </xf>
    <xf numFmtId="41" fontId="8" fillId="2" borderId="11" xfId="21" applyNumberFormat="1" applyFont="1" applyFill="1" applyBorder="1" applyAlignment="1" applyProtection="1">
      <alignment horizontal="center" vertical="center" wrapText="1" shrinkToFit="1"/>
      <protection locked="0"/>
    </xf>
    <xf numFmtId="41" fontId="13" fillId="7" borderId="2" xfId="41" applyNumberFormat="1" applyFont="1" applyFill="1" applyBorder="1" applyAlignment="1">
      <alignment horizontal="center" vertical="center"/>
      <protection/>
    </xf>
    <xf numFmtId="41" fontId="16" fillId="7" borderId="13" xfId="41" applyNumberFormat="1" applyFont="1" applyFill="1" applyBorder="1" applyAlignment="1">
      <alignment horizontal="center" vertical="center"/>
      <protection/>
    </xf>
    <xf numFmtId="41" fontId="16" fillId="7" borderId="14" xfId="41" applyNumberFormat="1" applyFont="1" applyFill="1" applyBorder="1" applyAlignment="1">
      <alignment horizontal="center" vertical="center"/>
      <protection/>
    </xf>
    <xf numFmtId="1" fontId="17" fillId="8" borderId="3" xfId="41" applyNumberFormat="1" applyFont="1" applyFill="1" applyBorder="1" applyAlignment="1">
      <alignment horizontal="center" vertical="center"/>
      <protection/>
    </xf>
    <xf numFmtId="1" fontId="17" fillId="8" borderId="2" xfId="41" applyNumberFormat="1" applyFont="1" applyFill="1" applyBorder="1" applyAlignment="1">
      <alignment horizontal="center" vertical="center"/>
      <protection/>
    </xf>
    <xf numFmtId="3" fontId="17" fillId="8" borderId="4" xfId="41" applyNumberFormat="1" applyFont="1" applyFill="1" applyBorder="1" applyAlignment="1">
      <alignment horizontal="center" vertical="center" wrapText="1"/>
      <protection/>
    </xf>
    <xf numFmtId="164" fontId="16" fillId="8" borderId="2" xfId="41" applyNumberFormat="1" applyFont="1" applyFill="1" applyBorder="1" applyAlignment="1">
      <alignment horizontal="center" vertical="center"/>
      <protection/>
    </xf>
    <xf numFmtId="164" fontId="17" fillId="9" borderId="2" xfId="41" applyNumberFormat="1" applyFont="1" applyFill="1" applyBorder="1" applyAlignment="1">
      <alignment vertical="center"/>
      <protection/>
    </xf>
    <xf numFmtId="164" fontId="17" fillId="9" borderId="4" xfId="41" applyNumberFormat="1" applyFont="1" applyFill="1" applyBorder="1" applyAlignment="1">
      <alignment vertical="center"/>
      <protection/>
    </xf>
    <xf numFmtId="1" fontId="17" fillId="0" borderId="3" xfId="41" applyNumberFormat="1" applyFont="1" applyFill="1" applyBorder="1" applyAlignment="1">
      <alignment horizontal="center" vertical="center" wrapText="1"/>
      <protection/>
    </xf>
    <xf numFmtId="1" fontId="17" fillId="0" borderId="2" xfId="41" applyNumberFormat="1" applyFont="1" applyFill="1" applyBorder="1" applyAlignment="1">
      <alignment horizontal="center" vertical="center" wrapText="1"/>
      <protection/>
    </xf>
    <xf numFmtId="0" fontId="17" fillId="0" borderId="2" xfId="41" applyFont="1" applyFill="1" applyBorder="1" applyAlignment="1">
      <alignment horizontal="left" vertical="center" wrapText="1"/>
      <protection/>
    </xf>
    <xf numFmtId="164" fontId="16" fillId="0" borderId="2" xfId="41" applyNumberFormat="1" applyFont="1" applyBorder="1" applyAlignment="1">
      <alignment horizontal="center" vertical="center"/>
      <protection/>
    </xf>
    <xf numFmtId="164" fontId="17" fillId="10" borderId="2" xfId="41" applyNumberFormat="1" applyFont="1" applyFill="1" applyBorder="1" applyAlignment="1">
      <alignment vertical="center"/>
      <protection/>
    </xf>
    <xf numFmtId="1" fontId="8" fillId="0" borderId="3" xfId="41" applyNumberFormat="1" applyFont="1" applyFill="1" applyBorder="1" applyAlignment="1">
      <alignment horizontal="center" vertical="center"/>
      <protection/>
    </xf>
    <xf numFmtId="1" fontId="8" fillId="0" borderId="2" xfId="41" applyNumberFormat="1" applyFont="1" applyFill="1" applyBorder="1" applyAlignment="1">
      <alignment horizontal="center" vertical="center"/>
      <protection/>
    </xf>
    <xf numFmtId="3" fontId="8" fillId="0" borderId="2" xfId="41" applyNumberFormat="1" applyFont="1" applyFill="1" applyBorder="1" applyAlignment="1">
      <alignment horizontal="left" vertical="center" wrapText="1"/>
      <protection/>
    </xf>
    <xf numFmtId="164" fontId="8" fillId="10" borderId="2" xfId="41" applyNumberFormat="1" applyFont="1" applyFill="1" applyBorder="1" applyAlignment="1">
      <alignment vertical="center"/>
      <protection/>
    </xf>
    <xf numFmtId="164" fontId="13" fillId="10" borderId="2" xfId="41" applyNumberFormat="1" applyFont="1" applyFill="1" applyBorder="1" applyAlignment="1">
      <alignment vertical="center"/>
      <protection/>
    </xf>
    <xf numFmtId="164" fontId="8" fillId="10" borderId="5" xfId="41" applyNumberFormat="1" applyFont="1" applyFill="1" applyBorder="1" applyAlignment="1">
      <alignment vertical="center"/>
      <protection/>
    </xf>
    <xf numFmtId="1" fontId="17" fillId="11" borderId="3" xfId="41" applyNumberFormat="1" applyFont="1" applyFill="1" applyBorder="1" applyAlignment="1">
      <alignment horizontal="center" vertical="center"/>
      <protection/>
    </xf>
    <xf numFmtId="1" fontId="17" fillId="11" borderId="2" xfId="41" applyNumberFormat="1" applyFont="1" applyFill="1" applyBorder="1" applyAlignment="1">
      <alignment horizontal="center" vertical="center"/>
      <protection/>
    </xf>
    <xf numFmtId="3" fontId="17" fillId="11" borderId="2" xfId="41" applyNumberFormat="1" applyFont="1" applyFill="1" applyBorder="1" applyAlignment="1">
      <alignment horizontal="center" vertical="center" wrapText="1"/>
      <protection/>
    </xf>
    <xf numFmtId="164" fontId="17" fillId="12" borderId="2" xfId="41" applyNumberFormat="1" applyFont="1" applyFill="1" applyBorder="1" applyAlignment="1">
      <alignment vertical="center"/>
      <protection/>
    </xf>
    <xf numFmtId="164" fontId="16" fillId="12" borderId="2" xfId="41" applyNumberFormat="1" applyFont="1" applyFill="1" applyBorder="1" applyAlignment="1">
      <alignment vertical="center"/>
      <protection/>
    </xf>
    <xf numFmtId="164" fontId="17" fillId="12" borderId="5" xfId="41" applyNumberFormat="1" applyFont="1" applyFill="1" applyBorder="1" applyAlignment="1">
      <alignment vertical="center"/>
      <protection/>
    </xf>
    <xf numFmtId="1" fontId="17" fillId="0" borderId="2" xfId="41" applyNumberFormat="1" applyFont="1" applyFill="1" applyBorder="1" applyAlignment="1">
      <alignment horizontal="center" vertical="center"/>
      <protection/>
    </xf>
    <xf numFmtId="3" fontId="17" fillId="0" borderId="2" xfId="41" applyNumberFormat="1" applyFont="1" applyFill="1" applyBorder="1" applyAlignment="1">
      <alignment horizontal="left" vertical="center" wrapText="1"/>
      <protection/>
    </xf>
    <xf numFmtId="164" fontId="16" fillId="10" borderId="2" xfId="41" applyNumberFormat="1" applyFont="1" applyFill="1" applyBorder="1" applyAlignment="1">
      <alignment vertical="center"/>
      <protection/>
    </xf>
    <xf numFmtId="164" fontId="17" fillId="10" borderId="5" xfId="41" applyNumberFormat="1" applyFont="1" applyFill="1" applyBorder="1" applyAlignment="1">
      <alignment vertical="center"/>
      <protection/>
    </xf>
    <xf numFmtId="3" fontId="17" fillId="13" borderId="2" xfId="41" applyNumberFormat="1" applyFont="1" applyFill="1" applyBorder="1" applyAlignment="1">
      <alignment horizontal="center" vertical="center"/>
      <protection/>
    </xf>
    <xf numFmtId="1" fontId="17" fillId="0" borderId="3" xfId="41" applyNumberFormat="1" applyFont="1" applyFill="1" applyBorder="1" applyAlignment="1">
      <alignment horizontal="center" vertical="center"/>
      <protection/>
    </xf>
    <xf numFmtId="0" fontId="8" fillId="0" borderId="2" xfId="41" applyFont="1" applyFill="1" applyBorder="1" applyAlignment="1">
      <alignment horizontal="left" vertical="center" wrapText="1"/>
      <protection/>
    </xf>
    <xf numFmtId="49" fontId="17" fillId="0" borderId="2" xfId="43" applyNumberFormat="1" applyFont="1" applyFill="1" applyBorder="1" applyAlignment="1">
      <alignment horizontal="left" vertical="center" wrapText="1"/>
      <protection/>
    </xf>
    <xf numFmtId="41" fontId="16" fillId="14" borderId="2" xfId="45" applyNumberFormat="1" applyFont="1" applyFill="1" applyBorder="1" applyAlignment="1">
      <alignment vertical="center"/>
      <protection/>
    </xf>
    <xf numFmtId="41" fontId="13" fillId="14" borderId="2" xfId="45" applyNumberFormat="1" applyFont="1" applyFill="1" applyBorder="1" applyAlignment="1">
      <alignment vertical="center"/>
      <protection/>
    </xf>
    <xf numFmtId="164" fontId="17" fillId="8" borderId="2" xfId="41" applyNumberFormat="1" applyFont="1" applyFill="1" applyBorder="1" applyAlignment="1">
      <alignment vertical="center"/>
      <protection/>
    </xf>
    <xf numFmtId="0" fontId="8" fillId="0" borderId="2" xfId="43" applyFont="1" applyFill="1" applyBorder="1" applyAlignment="1">
      <alignment horizontal="left" vertical="center" wrapText="1"/>
      <protection/>
    </xf>
    <xf numFmtId="1" fontId="17" fillId="13" borderId="2" xfId="41" applyNumberFormat="1" applyFont="1" applyFill="1" applyBorder="1" applyAlignment="1">
      <alignment horizontal="center" vertical="center"/>
      <protection/>
    </xf>
    <xf numFmtId="164" fontId="8" fillId="12" borderId="15" xfId="41" applyNumberFormat="1" applyFont="1" applyFill="1" applyBorder="1" applyAlignment="1">
      <alignment vertical="center"/>
      <protection/>
    </xf>
    <xf numFmtId="41" fontId="16" fillId="12" borderId="15" xfId="45" applyNumberFormat="1" applyFont="1" applyFill="1" applyBorder="1" applyAlignment="1">
      <alignment vertical="center"/>
      <protection/>
    </xf>
    <xf numFmtId="164" fontId="8" fillId="10" borderId="15" xfId="41" applyNumberFormat="1" applyFont="1" applyFill="1" applyBorder="1" applyAlignment="1">
      <alignment vertical="center"/>
      <protection/>
    </xf>
    <xf numFmtId="41" fontId="16" fillId="14" borderId="15" xfId="45" applyNumberFormat="1" applyFont="1" applyFill="1" applyBorder="1" applyAlignment="1">
      <alignment vertical="center"/>
      <protection/>
    </xf>
    <xf numFmtId="41" fontId="13" fillId="14" borderId="15" xfId="45" applyNumberFormat="1" applyFont="1" applyFill="1" applyBorder="1" applyAlignment="1">
      <alignment vertical="center"/>
      <protection/>
    </xf>
    <xf numFmtId="164" fontId="8" fillId="10" borderId="16" xfId="41" applyNumberFormat="1" applyFont="1" applyFill="1" applyBorder="1" applyAlignment="1">
      <alignment vertical="center"/>
      <protection/>
    </xf>
    <xf numFmtId="49" fontId="17" fillId="11" borderId="2" xfId="43" applyNumberFormat="1" applyFont="1" applyFill="1" applyBorder="1" applyAlignment="1">
      <alignment horizontal="center" vertical="center" wrapText="1"/>
      <protection/>
    </xf>
    <xf numFmtId="164" fontId="17" fillId="12" borderId="15" xfId="41" applyNumberFormat="1" applyFont="1" applyFill="1" applyBorder="1" applyAlignment="1">
      <alignment vertical="center"/>
      <protection/>
    </xf>
    <xf numFmtId="164" fontId="17" fillId="12" borderId="16" xfId="41" applyNumberFormat="1" applyFont="1" applyFill="1" applyBorder="1" applyAlignment="1">
      <alignment vertical="center"/>
      <protection/>
    </xf>
    <xf numFmtId="164" fontId="17" fillId="10" borderId="15" xfId="41" applyNumberFormat="1" applyFont="1" applyFill="1" applyBorder="1" applyAlignment="1">
      <alignment vertical="center"/>
      <protection/>
    </xf>
    <xf numFmtId="1" fontId="17" fillId="11" borderId="17" xfId="41" applyNumberFormat="1" applyFont="1" applyFill="1" applyBorder="1" applyAlignment="1">
      <alignment horizontal="center" vertical="center"/>
      <protection/>
    </xf>
    <xf numFmtId="1" fontId="17" fillId="11" borderId="15" xfId="41" applyNumberFormat="1" applyFont="1" applyFill="1" applyBorder="1" applyAlignment="1">
      <alignment horizontal="center" vertical="center"/>
      <protection/>
    </xf>
    <xf numFmtId="0" fontId="17" fillId="11" borderId="15" xfId="43" applyFont="1" applyFill="1" applyBorder="1" applyAlignment="1">
      <alignment horizontal="center" vertical="center" wrapText="1"/>
      <protection/>
    </xf>
    <xf numFmtId="1" fontId="8" fillId="0" borderId="17" xfId="41" applyNumberFormat="1" applyFont="1" applyFill="1" applyBorder="1" applyAlignment="1">
      <alignment horizontal="center" vertical="center"/>
      <protection/>
    </xf>
    <xf numFmtId="1" fontId="17" fillId="0" borderId="15" xfId="41" applyNumberFormat="1" applyFont="1" applyFill="1" applyBorder="1" applyAlignment="1">
      <alignment horizontal="center" vertical="center"/>
      <protection/>
    </xf>
    <xf numFmtId="0" fontId="17" fillId="0" borderId="15" xfId="43" applyFont="1" applyFill="1" applyBorder="1" applyAlignment="1">
      <alignment horizontal="left" vertical="center" wrapText="1"/>
      <protection/>
    </xf>
    <xf numFmtId="164" fontId="17" fillId="10" borderId="16" xfId="41" applyNumberFormat="1" applyFont="1" applyFill="1" applyBorder="1" applyAlignment="1">
      <alignment vertical="center"/>
      <protection/>
    </xf>
    <xf numFmtId="1" fontId="8" fillId="0" borderId="15" xfId="41" applyNumberFormat="1" applyFont="1" applyFill="1" applyBorder="1" applyAlignment="1">
      <alignment horizontal="center" vertical="center"/>
      <protection/>
    </xf>
    <xf numFmtId="3" fontId="17" fillId="11" borderId="15" xfId="41" applyNumberFormat="1" applyFont="1" applyFill="1" applyBorder="1" applyAlignment="1">
      <alignment horizontal="center" vertical="center" wrapText="1"/>
      <protection/>
    </xf>
    <xf numFmtId="1" fontId="17" fillId="0" borderId="17" xfId="41" applyNumberFormat="1" applyFont="1" applyFill="1" applyBorder="1" applyAlignment="1">
      <alignment horizontal="center" vertical="center"/>
      <protection/>
    </xf>
    <xf numFmtId="3" fontId="17" fillId="0" borderId="15" xfId="41" applyNumberFormat="1" applyFont="1" applyFill="1" applyBorder="1" applyAlignment="1">
      <alignment horizontal="left" vertical="center" wrapText="1"/>
      <protection/>
    </xf>
    <xf numFmtId="0" fontId="16" fillId="8" borderId="18" xfId="41" applyFont="1" applyFill="1" applyBorder="1" applyAlignment="1">
      <alignment vertical="center"/>
      <protection/>
    </xf>
    <xf numFmtId="0" fontId="16" fillId="8" borderId="19" xfId="41" applyFont="1" applyFill="1" applyBorder="1" applyAlignment="1">
      <alignment vertical="center"/>
      <protection/>
    </xf>
    <xf numFmtId="0" fontId="16" fillId="8" borderId="19" xfId="41" applyFont="1" applyFill="1" applyBorder="1" applyAlignment="1">
      <alignment horizontal="center" vertical="center"/>
      <protection/>
    </xf>
    <xf numFmtId="164" fontId="16" fillId="8" borderId="19" xfId="41" applyNumberFormat="1" applyFont="1" applyFill="1" applyBorder="1" applyAlignment="1">
      <alignment vertical="center"/>
      <protection/>
    </xf>
    <xf numFmtId="0" fontId="13" fillId="0" borderId="0" xfId="41" applyFont="1">
      <alignment/>
      <protection/>
    </xf>
    <xf numFmtId="164" fontId="13" fillId="0" borderId="0" xfId="41" applyNumberFormat="1" applyFont="1">
      <alignment/>
      <protection/>
    </xf>
    <xf numFmtId="164" fontId="1" fillId="0" borderId="0" xfId="41" applyNumberFormat="1">
      <alignment/>
      <protection/>
    </xf>
    <xf numFmtId="41" fontId="16" fillId="7" borderId="20" xfId="41" applyNumberFormat="1" applyFont="1" applyFill="1" applyBorder="1" applyAlignment="1">
      <alignment horizontal="center" vertical="center"/>
      <protection/>
    </xf>
    <xf numFmtId="0" fontId="3" fillId="0" borderId="0" xfId="44" applyNumberFormat="1" applyFont="1" applyFill="1" applyBorder="1" applyAlignment="1" applyProtection="1">
      <alignment horizontal="left"/>
      <protection locked="0"/>
    </xf>
    <xf numFmtId="49" fontId="4" fillId="2" borderId="2" xfId="44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44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44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44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44" applyNumberFormat="1" applyFont="1" applyFill="1" applyBorder="1" applyAlignment="1" applyProtection="1">
      <alignment horizontal="right" vertical="center" wrapText="1"/>
      <protection locked="0"/>
    </xf>
    <xf numFmtId="49" fontId="18" fillId="0" borderId="2" xfId="44" applyNumberFormat="1" applyFont="1" applyFill="1" applyBorder="1" applyAlignment="1" applyProtection="1">
      <alignment vertical="center" wrapText="1"/>
      <protection locked="0"/>
    </xf>
    <xf numFmtId="49" fontId="22" fillId="2" borderId="11" xfId="44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44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44" applyNumberFormat="1" applyFont="1" applyFill="1" applyBorder="1" applyAlignment="1" applyProtection="1">
      <alignment horizontal="right" vertical="center" wrapText="1"/>
      <protection locked="0"/>
    </xf>
    <xf numFmtId="49" fontId="9" fillId="4" borderId="2" xfId="44" applyNumberFormat="1" applyFont="1" applyFill="1" applyBorder="1" applyAlignment="1" applyProtection="1">
      <alignment horizontal="center" vertical="center" wrapText="1"/>
      <protection locked="0"/>
    </xf>
    <xf numFmtId="49" fontId="8" fillId="4" borderId="2" xfId="44" applyNumberFormat="1" applyFont="1" applyFill="1" applyBorder="1" applyAlignment="1" applyProtection="1">
      <alignment horizontal="center" vertical="center" wrapText="1"/>
      <protection locked="0"/>
    </xf>
    <xf numFmtId="49" fontId="9" fillId="4" borderId="2" xfId="44" applyNumberFormat="1" applyFont="1" applyFill="1" applyBorder="1" applyAlignment="1" applyProtection="1">
      <alignment horizontal="right" vertical="center" wrapText="1"/>
      <protection locked="0"/>
    </xf>
    <xf numFmtId="49" fontId="11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0" fillId="15" borderId="0" xfId="48" applyFill="1" applyAlignment="1">
      <alignment horizontal="left" vertical="top" wrapText="1"/>
      <protection/>
    </xf>
    <xf numFmtId="0" fontId="24" fillId="15" borderId="21" xfId="48" applyFont="1" applyFill="1" applyBorder="1" applyAlignment="1">
      <alignment horizontal="center" vertical="center" wrapText="1"/>
      <protection/>
    </xf>
    <xf numFmtId="0" fontId="25" fillId="16" borderId="21" xfId="48" applyFont="1" applyFill="1" applyBorder="1" applyAlignment="1">
      <alignment horizontal="center" vertical="center" wrapText="1"/>
      <protection/>
    </xf>
    <xf numFmtId="0" fontId="26" fillId="16" borderId="22" xfId="48" applyFont="1" applyFill="1" applyBorder="1" applyAlignment="1">
      <alignment horizontal="center" vertical="center" wrapText="1"/>
      <protection/>
    </xf>
    <xf numFmtId="0" fontId="25" fillId="16" borderId="21" xfId="48" applyFont="1" applyFill="1" applyBorder="1" applyAlignment="1">
      <alignment horizontal="left" vertical="center" wrapText="1"/>
      <protection/>
    </xf>
    <xf numFmtId="165" fontId="25" fillId="16" borderId="21" xfId="48" applyNumberFormat="1" applyFont="1" applyFill="1" applyBorder="1" applyAlignment="1">
      <alignment horizontal="right" vertical="center" wrapText="1"/>
      <protection/>
    </xf>
    <xf numFmtId="0" fontId="27" fillId="15" borderId="23" xfId="48" applyFont="1" applyFill="1" applyBorder="1" applyAlignment="1">
      <alignment horizontal="center" vertical="center" wrapText="1"/>
      <protection/>
    </xf>
    <xf numFmtId="0" fontId="26" fillId="17" borderId="22" xfId="48" applyFont="1" applyFill="1" applyBorder="1" applyAlignment="1">
      <alignment horizontal="center" vertical="center" wrapText="1"/>
      <protection/>
    </xf>
    <xf numFmtId="0" fontId="26" fillId="17" borderId="21" xfId="48" applyFont="1" applyFill="1" applyBorder="1" applyAlignment="1">
      <alignment horizontal="left" vertical="center" wrapText="1"/>
      <protection/>
    </xf>
    <xf numFmtId="165" fontId="26" fillId="17" borderId="21" xfId="48" applyNumberFormat="1" applyFont="1" applyFill="1" applyBorder="1" applyAlignment="1">
      <alignment horizontal="right" vertical="center" wrapText="1"/>
      <protection/>
    </xf>
    <xf numFmtId="0" fontId="27" fillId="15" borderId="24" xfId="48" applyFont="1" applyFill="1" applyBorder="1" applyAlignment="1">
      <alignment horizontal="center" vertical="center" wrapText="1"/>
      <protection/>
    </xf>
    <xf numFmtId="0" fontId="26" fillId="15" borderId="21" xfId="48" applyFont="1" applyFill="1" applyBorder="1" applyAlignment="1">
      <alignment horizontal="center" vertical="center" wrapText="1"/>
      <protection/>
    </xf>
    <xf numFmtId="0" fontId="26" fillId="15" borderId="21" xfId="48" applyFont="1" applyFill="1" applyBorder="1" applyAlignment="1">
      <alignment horizontal="left" vertical="center" wrapText="1"/>
      <protection/>
    </xf>
    <xf numFmtId="165" fontId="26" fillId="15" borderId="21" xfId="48" applyNumberFormat="1" applyFont="1" applyFill="1" applyBorder="1" applyAlignment="1">
      <alignment horizontal="right" vertical="center" wrapText="1"/>
      <protection/>
    </xf>
    <xf numFmtId="165" fontId="20" fillId="15" borderId="21" xfId="48" applyNumberFormat="1" applyFont="1" applyFill="1" applyBorder="1" applyAlignment="1">
      <alignment horizontal="right" vertical="center" wrapText="1"/>
      <protection/>
    </xf>
    <xf numFmtId="0" fontId="12" fillId="8" borderId="25" xfId="41" applyFont="1" applyFill="1" applyBorder="1" applyAlignment="1">
      <alignment horizontal="center" vertical="center" wrapText="1"/>
      <protection/>
    </xf>
    <xf numFmtId="0" fontId="12" fillId="8" borderId="26" xfId="41" applyFont="1" applyFill="1" applyBorder="1" applyAlignment="1">
      <alignment horizontal="center" vertical="center" wrapText="1"/>
      <protection/>
    </xf>
    <xf numFmtId="0" fontId="12" fillId="0" borderId="0" xfId="40" applyFont="1" applyBorder="1" applyAlignment="1">
      <alignment horizontal="right" vertical="top" wrapText="1"/>
      <protection/>
    </xf>
    <xf numFmtId="0" fontId="15" fillId="0" borderId="27" xfId="42" applyFont="1" applyBorder="1" applyAlignment="1">
      <alignment horizontal="center" vertical="center" wrapText="1"/>
      <protection/>
    </xf>
    <xf numFmtId="0" fontId="15" fillId="0" borderId="0" xfId="42" applyFont="1" applyBorder="1" applyAlignment="1">
      <alignment horizontal="center" vertical="center" wrapText="1"/>
      <protection/>
    </xf>
    <xf numFmtId="0" fontId="16" fillId="8" borderId="28" xfId="41" applyFont="1" applyFill="1" applyBorder="1" applyAlignment="1">
      <alignment horizontal="center" vertical="center" wrapText="1"/>
      <protection/>
    </xf>
    <xf numFmtId="0" fontId="16" fillId="8" borderId="29" xfId="41" applyFont="1" applyFill="1" applyBorder="1" applyAlignment="1">
      <alignment horizontal="center" vertical="center" wrapText="1"/>
      <protection/>
    </xf>
    <xf numFmtId="0" fontId="16" fillId="8" borderId="30" xfId="41" applyFont="1" applyFill="1" applyBorder="1" applyAlignment="1">
      <alignment horizontal="center" vertical="center" wrapText="1"/>
      <protection/>
    </xf>
    <xf numFmtId="0" fontId="16" fillId="8" borderId="4" xfId="41" applyFont="1" applyFill="1" applyBorder="1" applyAlignment="1">
      <alignment horizontal="center" vertical="center" wrapText="1"/>
      <protection/>
    </xf>
    <xf numFmtId="0" fontId="12" fillId="8" borderId="31" xfId="41" applyFont="1" applyFill="1" applyBorder="1" applyAlignment="1">
      <alignment horizontal="center" vertical="center" wrapText="1"/>
      <protection/>
    </xf>
    <xf numFmtId="0" fontId="12" fillId="8" borderId="32" xfId="41" applyFont="1" applyFill="1" applyBorder="1" applyAlignment="1">
      <alignment horizontal="center" vertical="center" wrapText="1"/>
      <protection/>
    </xf>
    <xf numFmtId="0" fontId="12" fillId="8" borderId="10" xfId="41" applyFont="1" applyFill="1" applyBorder="1" applyAlignment="1">
      <alignment horizontal="center" vertical="center" wrapText="1"/>
      <protection/>
    </xf>
    <xf numFmtId="0" fontId="12" fillId="8" borderId="30" xfId="41" applyFont="1" applyFill="1" applyBorder="1" applyAlignment="1">
      <alignment horizontal="center" vertical="center" wrapText="1"/>
      <protection/>
    </xf>
    <xf numFmtId="0" fontId="12" fillId="8" borderId="4" xfId="41" applyFont="1" applyFill="1" applyBorder="1" applyAlignment="1">
      <alignment horizontal="center" vertical="center" wrapText="1"/>
      <protection/>
    </xf>
    <xf numFmtId="0" fontId="3" fillId="0" borderId="0" xfId="44" applyNumberFormat="1" applyFont="1" applyFill="1" applyBorder="1" applyAlignment="1" applyProtection="1">
      <alignment horizontal="left"/>
      <protection locked="0"/>
    </xf>
    <xf numFmtId="49" fontId="2" fillId="2" borderId="0" xfId="44" applyNumberFormat="1" applyFill="1" applyAlignment="1" applyProtection="1">
      <alignment horizontal="center" vertical="center" wrapText="1"/>
      <protection locked="0"/>
    </xf>
    <xf numFmtId="49" fontId="4" fillId="2" borderId="0" xfId="44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44" applyNumberFormat="1" applyFont="1" applyFill="1" applyBorder="1" applyAlignment="1" applyProtection="1">
      <alignment horizontal="left" vertical="center" wrapText="1"/>
      <protection locked="0"/>
    </xf>
    <xf numFmtId="49" fontId="9" fillId="2" borderId="2" xfId="44" applyNumberFormat="1" applyFont="1" applyFill="1" applyBorder="1" applyAlignment="1" applyProtection="1">
      <alignment horizontal="right" vertical="center" wrapText="1"/>
      <protection locked="0"/>
    </xf>
    <xf numFmtId="49" fontId="21" fillId="2" borderId="2" xfId="44" applyNumberFormat="1" applyFont="1" applyFill="1" applyBorder="1" applyAlignment="1" applyProtection="1">
      <alignment horizontal="right" vertical="center" wrapText="1"/>
      <protection locked="0"/>
    </xf>
    <xf numFmtId="49" fontId="22" fillId="2" borderId="11" xfId="44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44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44" applyNumberFormat="1" applyFont="1" applyFill="1" applyBorder="1" applyAlignment="1" applyProtection="1">
      <alignment horizontal="right" vertical="center" wrapText="1"/>
      <protection locked="0"/>
    </xf>
    <xf numFmtId="49" fontId="9" fillId="4" borderId="2" xfId="44" applyNumberFormat="1" applyFont="1" applyFill="1" applyBorder="1" applyAlignment="1" applyProtection="1">
      <alignment horizontal="left" vertical="center" wrapText="1"/>
      <protection locked="0"/>
    </xf>
    <xf numFmtId="49" fontId="9" fillId="4" borderId="2" xfId="44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44" applyNumberFormat="1" applyFont="1" applyFill="1" applyBorder="1" applyAlignment="1" applyProtection="1">
      <alignment horizontal="right" vertical="center"/>
      <protection locked="0"/>
    </xf>
    <xf numFmtId="49" fontId="4" fillId="2" borderId="2" xfId="44" applyNumberFormat="1" applyFont="1" applyFill="1" applyBorder="1" applyAlignment="1" applyProtection="1">
      <alignment horizontal="center" vertical="center" wrapText="1"/>
      <protection locked="0"/>
    </xf>
    <xf numFmtId="0" fontId="23" fillId="15" borderId="0" xfId="48" applyFont="1" applyFill="1" applyBorder="1" applyAlignment="1">
      <alignment horizontal="left" vertical="top" wrapText="1"/>
      <protection/>
    </xf>
    <xf numFmtId="0" fontId="23" fillId="15" borderId="0" xfId="48" applyFont="1" applyFill="1" applyBorder="1" applyAlignment="1">
      <alignment horizontal="right" vertical="center" wrapText="1"/>
      <protection/>
    </xf>
    <xf numFmtId="0" fontId="26" fillId="17" borderId="21" xfId="48" applyFont="1" applyFill="1" applyBorder="1" applyAlignment="1">
      <alignment horizontal="center" vertical="center" wrapText="1"/>
      <protection/>
    </xf>
    <xf numFmtId="165" fontId="26" fillId="17" borderId="21" xfId="48" applyNumberFormat="1" applyFont="1" applyFill="1" applyBorder="1" applyAlignment="1">
      <alignment horizontal="right" vertical="center" wrapText="1"/>
      <protection/>
    </xf>
    <xf numFmtId="0" fontId="27" fillId="15" borderId="22" xfId="48" applyFont="1" applyFill="1" applyBorder="1" applyAlignment="1">
      <alignment horizontal="center" vertical="center" wrapText="1"/>
      <protection/>
    </xf>
    <xf numFmtId="165" fontId="26" fillId="15" borderId="21" xfId="48" applyNumberFormat="1" applyFont="1" applyFill="1" applyBorder="1" applyAlignment="1">
      <alignment horizontal="right" vertical="center" wrapText="1"/>
      <protection/>
    </xf>
    <xf numFmtId="0" fontId="25" fillId="15" borderId="21" xfId="48" applyFont="1" applyFill="1" applyBorder="1" applyAlignment="1">
      <alignment horizontal="right" vertical="center" wrapText="1"/>
      <protection/>
    </xf>
    <xf numFmtId="165" fontId="20" fillId="15" borderId="21" xfId="48" applyNumberFormat="1" applyFont="1" applyFill="1" applyBorder="1" applyAlignment="1">
      <alignment horizontal="right" vertical="center" wrapText="1"/>
      <protection/>
    </xf>
    <xf numFmtId="0" fontId="26" fillId="16" borderId="21" xfId="48" applyFont="1" applyFill="1" applyBorder="1" applyAlignment="1">
      <alignment horizontal="center" vertical="center" wrapText="1"/>
      <protection/>
    </xf>
    <xf numFmtId="165" fontId="25" fillId="16" borderId="21" xfId="48" applyNumberFormat="1" applyFont="1" applyFill="1" applyBorder="1" applyAlignment="1">
      <alignment horizontal="right" vertical="center" wrapText="1"/>
      <protection/>
    </xf>
    <xf numFmtId="0" fontId="19" fillId="15" borderId="0" xfId="48" applyFont="1" applyFill="1" applyBorder="1" applyAlignment="1">
      <alignment horizontal="right" vertical="center" wrapText="1"/>
      <protection/>
    </xf>
    <xf numFmtId="0" fontId="19" fillId="15" borderId="33" xfId="48" applyFont="1" applyFill="1" applyBorder="1" applyAlignment="1">
      <alignment horizontal="center" vertical="center" wrapText="1"/>
      <protection/>
    </xf>
    <xf numFmtId="0" fontId="24" fillId="15" borderId="21" xfId="48" applyFont="1" applyFill="1" applyBorder="1" applyAlignment="1">
      <alignment horizontal="center" vertical="center" wrapText="1"/>
      <protection/>
    </xf>
    <xf numFmtId="0" fontId="3" fillId="0" borderId="0" xfId="37" applyNumberFormat="1" applyFont="1" applyFill="1" applyBorder="1" applyAlignment="1" applyProtection="1">
      <alignment horizontal="left"/>
      <protection locked="0"/>
    </xf>
    <xf numFmtId="49" fontId="2" fillId="2" borderId="0" xfId="37" applyNumberFormat="1" applyFill="1" applyAlignment="1" applyProtection="1">
      <alignment horizontal="right" vertical="center" wrapText="1"/>
      <protection locked="0"/>
    </xf>
    <xf numFmtId="49" fontId="2" fillId="2" borderId="0" xfId="37" applyNumberFormat="1" applyFill="1" applyAlignment="1" applyProtection="1">
      <alignment horizontal="center" vertical="center" wrapText="1"/>
      <protection locked="0"/>
    </xf>
    <xf numFmtId="49" fontId="9" fillId="2" borderId="1" xfId="37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37" applyNumberFormat="1" applyFont="1" applyFill="1" applyBorder="1" applyAlignment="1" applyProtection="1">
      <alignment horizontal="right" vertical="center" wrapText="1"/>
      <protection locked="0"/>
    </xf>
    <xf numFmtId="49" fontId="4" fillId="2" borderId="2" xfId="37" applyNumberFormat="1" applyFont="1" applyFill="1" applyBorder="1" applyAlignment="1" applyProtection="1">
      <alignment horizontal="right" vertical="center" wrapText="1"/>
      <protection locked="0"/>
    </xf>
    <xf numFmtId="49" fontId="11" fillId="2" borderId="11" xfId="37" applyNumberFormat="1" applyFont="1" applyFill="1" applyBorder="1" applyAlignment="1" applyProtection="1">
      <alignment horizontal="right" vertical="center" wrapText="1"/>
      <protection locked="0"/>
    </xf>
    <xf numFmtId="49" fontId="9" fillId="4" borderId="2" xfId="37" applyNumberFormat="1" applyFont="1" applyFill="1" applyBorder="1" applyAlignment="1" applyProtection="1">
      <alignment horizontal="center" vertical="center" wrapText="1"/>
      <protection locked="0"/>
    </xf>
    <xf numFmtId="49" fontId="9" fillId="4" borderId="2" xfId="37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37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3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7" applyNumberFormat="1" applyFont="1" applyFill="1" applyBorder="1" applyAlignment="1" applyProtection="1">
      <alignment horizontal="right"/>
      <protection locked="0"/>
    </xf>
    <xf numFmtId="49" fontId="4" fillId="2" borderId="2" xfId="37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37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24" applyFont="1">
      <alignment/>
      <protection/>
    </xf>
    <xf numFmtId="0" fontId="29" fillId="0" borderId="0" xfId="24" applyFont="1" applyAlignment="1">
      <alignment horizontal="right" vertical="center"/>
      <protection/>
    </xf>
    <xf numFmtId="0" fontId="28" fillId="0" borderId="0" xfId="24" applyFont="1" applyBorder="1">
      <alignment/>
      <protection/>
    </xf>
    <xf numFmtId="0" fontId="30" fillId="0" borderId="0" xfId="24" applyFont="1" applyBorder="1" applyAlignment="1">
      <alignment horizontal="center" vertical="center" wrapText="1"/>
      <protection/>
    </xf>
    <xf numFmtId="166" fontId="28" fillId="0" borderId="0" xfId="24" applyNumberFormat="1" applyFont="1" applyBorder="1">
      <alignment/>
      <protection/>
    </xf>
    <xf numFmtId="0" fontId="31" fillId="0" borderId="0" xfId="24" applyFont="1" applyBorder="1" applyAlignment="1">
      <alignment horizontal="right"/>
      <protection/>
    </xf>
    <xf numFmtId="0" fontId="32" fillId="18" borderId="15" xfId="24" applyFont="1" applyFill="1" applyBorder="1" applyAlignment="1">
      <alignment horizontal="center" vertical="center" wrapText="1"/>
      <protection/>
    </xf>
    <xf numFmtId="0" fontId="32" fillId="18" borderId="2" xfId="24" applyFont="1" applyFill="1" applyBorder="1" applyAlignment="1">
      <alignment horizontal="center" vertical="center" wrapText="1"/>
      <protection/>
    </xf>
    <xf numFmtId="0" fontId="32" fillId="0" borderId="0" xfId="24" applyFont="1" applyBorder="1">
      <alignment/>
      <protection/>
    </xf>
    <xf numFmtId="166" fontId="32" fillId="0" borderId="0" xfId="24" applyNumberFormat="1" applyFont="1" applyBorder="1">
      <alignment/>
      <protection/>
    </xf>
    <xf numFmtId="0" fontId="32" fillId="18" borderId="1" xfId="24" applyFont="1" applyFill="1" applyBorder="1" applyAlignment="1">
      <alignment horizontal="center" vertical="center" wrapText="1"/>
      <protection/>
    </xf>
    <xf numFmtId="0" fontId="32" fillId="18" borderId="4" xfId="24" applyFont="1" applyFill="1" applyBorder="1" applyAlignment="1">
      <alignment horizontal="center" vertical="center" wrapText="1"/>
      <protection/>
    </xf>
    <xf numFmtId="0" fontId="33" fillId="19" borderId="2" xfId="24" applyFont="1" applyFill="1" applyBorder="1" applyAlignment="1">
      <alignment horizontal="center" vertical="center"/>
      <protection/>
    </xf>
    <xf numFmtId="0" fontId="28" fillId="0" borderId="15" xfId="24" applyFont="1" applyBorder="1" applyAlignment="1">
      <alignment horizontal="center" vertical="center" wrapText="1"/>
      <protection/>
    </xf>
    <xf numFmtId="0" fontId="28" fillId="0" borderId="15" xfId="24" applyFont="1" applyFill="1" applyBorder="1" applyAlignment="1">
      <alignment horizontal="center" vertical="center" wrapText="1"/>
      <protection/>
    </xf>
    <xf numFmtId="0" fontId="32" fillId="0" borderId="4" xfId="24" applyFont="1" applyBorder="1" applyAlignment="1">
      <alignment vertical="center" wrapText="1"/>
      <protection/>
    </xf>
    <xf numFmtId="166" fontId="32" fillId="20" borderId="32" xfId="24" applyNumberFormat="1" applyFont="1" applyFill="1" applyBorder="1" applyAlignment="1">
      <alignment vertical="center" wrapText="1"/>
      <protection/>
    </xf>
    <xf numFmtId="166" fontId="32" fillId="20" borderId="2" xfId="24" applyNumberFormat="1" applyFont="1" applyFill="1" applyBorder="1" applyAlignment="1">
      <alignment vertical="center" wrapText="1"/>
      <protection/>
    </xf>
    <xf numFmtId="0" fontId="28" fillId="21" borderId="15" xfId="24" applyFont="1" applyFill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1" xfId="24" applyFont="1" applyFill="1" applyBorder="1" applyAlignment="1">
      <alignment horizontal="center" vertical="center" wrapText="1"/>
      <protection/>
    </xf>
    <xf numFmtId="0" fontId="28" fillId="0" borderId="4" xfId="24" applyFont="1" applyBorder="1" applyAlignment="1">
      <alignment vertical="center" wrapText="1"/>
      <protection/>
    </xf>
    <xf numFmtId="166" fontId="28" fillId="20" borderId="32" xfId="24" applyNumberFormat="1" applyFont="1" applyFill="1" applyBorder="1" applyAlignment="1">
      <alignment vertical="center" wrapText="1"/>
      <protection/>
    </xf>
    <xf numFmtId="166" fontId="28" fillId="20" borderId="2" xfId="24" applyNumberFormat="1" applyFont="1" applyFill="1" applyBorder="1" applyAlignment="1">
      <alignment vertical="center" wrapText="1"/>
      <protection/>
    </xf>
    <xf numFmtId="166" fontId="28" fillId="20" borderId="2" xfId="24" applyNumberFormat="1" applyFont="1" applyFill="1" applyBorder="1" applyAlignment="1">
      <alignment vertical="center" wrapText="1"/>
      <protection/>
    </xf>
    <xf numFmtId="0" fontId="28" fillId="21" borderId="1" xfId="24" applyFont="1" applyFill="1" applyBorder="1" applyAlignment="1">
      <alignment horizontal="center" vertical="center" wrapText="1"/>
      <protection/>
    </xf>
    <xf numFmtId="0" fontId="28" fillId="0" borderId="35" xfId="24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36" xfId="24" applyFont="1" applyFill="1" applyBorder="1" applyAlignment="1">
      <alignment horizontal="center" vertical="center" wrapText="1"/>
      <protection/>
    </xf>
    <xf numFmtId="0" fontId="28" fillId="0" borderId="36" xfId="24" applyFont="1" applyBorder="1" applyAlignment="1">
      <alignment horizontal="center" vertical="center" wrapText="1"/>
      <protection/>
    </xf>
    <xf numFmtId="0" fontId="28" fillId="0" borderId="4" xfId="24" applyFont="1" applyBorder="1" applyAlignment="1">
      <alignment vertical="center" wrapText="1"/>
      <protection/>
    </xf>
    <xf numFmtId="166" fontId="28" fillId="20" borderId="32" xfId="24" applyNumberFormat="1" applyFont="1" applyFill="1" applyBorder="1" applyAlignment="1">
      <alignment vertical="center" wrapText="1"/>
      <protection/>
    </xf>
    <xf numFmtId="0" fontId="28" fillId="21" borderId="36" xfId="24" applyFont="1" applyFill="1" applyBorder="1" applyAlignment="1">
      <alignment horizontal="center" vertical="center" wrapText="1"/>
      <protection/>
    </xf>
    <xf numFmtId="0" fontId="28" fillId="0" borderId="37" xfId="24" applyFont="1" applyBorder="1" applyAlignment="1">
      <alignment horizontal="center" vertical="center" wrapText="1"/>
      <protection/>
    </xf>
    <xf numFmtId="0" fontId="28" fillId="0" borderId="37" xfId="24" applyFont="1" applyFill="1" applyBorder="1" applyAlignment="1">
      <alignment horizontal="center" vertical="center" wrapText="1"/>
      <protection/>
    </xf>
    <xf numFmtId="0" fontId="28" fillId="21" borderId="37" xfId="24" applyFont="1" applyFill="1" applyBorder="1" applyAlignment="1">
      <alignment horizontal="center" vertical="center" wrapText="1"/>
      <protection/>
    </xf>
    <xf numFmtId="0" fontId="28" fillId="0" borderId="4" xfId="24" applyFont="1" applyBorder="1" applyAlignment="1">
      <alignment horizontal="center" vertical="center" wrapText="1"/>
      <protection/>
    </xf>
    <xf numFmtId="0" fontId="28" fillId="21" borderId="2" xfId="24" applyFont="1" applyFill="1" applyBorder="1" applyAlignment="1">
      <alignment horizontal="center" vertical="center" wrapText="1"/>
      <protection/>
    </xf>
    <xf numFmtId="0" fontId="28" fillId="0" borderId="1" xfId="24" applyFont="1" applyBorder="1" applyAlignment="1">
      <alignment vertical="center" wrapText="1"/>
      <protection/>
    </xf>
    <xf numFmtId="166" fontId="28" fillId="20" borderId="38" xfId="24" applyNumberFormat="1" applyFont="1" applyFill="1" applyBorder="1" applyAlignment="1">
      <alignment vertical="center" wrapText="1"/>
      <protection/>
    </xf>
    <xf numFmtId="0" fontId="28" fillId="21" borderId="15" xfId="24" applyFont="1" applyFill="1" applyBorder="1" applyAlignment="1">
      <alignment horizontal="center" vertical="center" wrapText="1"/>
      <protection/>
    </xf>
    <xf numFmtId="0" fontId="28" fillId="0" borderId="10" xfId="24" applyFont="1" applyBorder="1" applyAlignment="1">
      <alignment horizontal="center" vertical="center" wrapText="1"/>
      <protection/>
    </xf>
    <xf numFmtId="0" fontId="28" fillId="0" borderId="10" xfId="24" applyFont="1" applyBorder="1" applyAlignment="1">
      <alignment vertical="center" wrapText="1"/>
      <protection/>
    </xf>
    <xf numFmtId="166" fontId="28" fillId="21" borderId="10" xfId="24" applyNumberFormat="1" applyFont="1" applyFill="1" applyBorder="1" applyAlignment="1">
      <alignment vertical="center" wrapText="1"/>
      <protection/>
    </xf>
    <xf numFmtId="166" fontId="28" fillId="21" borderId="39" xfId="24" applyNumberFormat="1" applyFont="1" applyFill="1" applyBorder="1" applyAlignment="1">
      <alignment horizontal="center" vertical="center" wrapText="1"/>
      <protection/>
    </xf>
    <xf numFmtId="166" fontId="28" fillId="20" borderId="40" xfId="24" applyNumberFormat="1" applyFont="1" applyFill="1" applyBorder="1" applyAlignment="1">
      <alignment horizontal="right" vertical="center" wrapText="1"/>
      <protection/>
    </xf>
    <xf numFmtId="0" fontId="28" fillId="21" borderId="10" xfId="24" applyFont="1" applyFill="1" applyBorder="1" applyAlignment="1">
      <alignment horizontal="center" vertical="center" wrapText="1"/>
      <protection/>
    </xf>
    <xf numFmtId="166" fontId="28" fillId="21" borderId="41" xfId="24" applyNumberFormat="1" applyFont="1" applyFill="1" applyBorder="1" applyAlignment="1">
      <alignment horizontal="center" vertical="center" wrapText="1"/>
      <protection/>
    </xf>
    <xf numFmtId="166" fontId="28" fillId="20" borderId="42" xfId="24" applyNumberFormat="1" applyFont="1" applyFill="1" applyBorder="1" applyAlignment="1">
      <alignment horizontal="right" vertical="center" wrapText="1"/>
      <protection/>
    </xf>
    <xf numFmtId="166" fontId="28" fillId="21" borderId="10" xfId="24" applyNumberFormat="1" applyFont="1" applyFill="1" applyBorder="1" applyAlignment="1">
      <alignment vertical="center" wrapText="1"/>
      <protection/>
    </xf>
    <xf numFmtId="0" fontId="28" fillId="0" borderId="10" xfId="24" applyFont="1" applyBorder="1" applyAlignment="1">
      <alignment horizontal="center" vertical="center" wrapText="1"/>
      <protection/>
    </xf>
    <xf numFmtId="0" fontId="28" fillId="0" borderId="10" xfId="24" applyFont="1" applyBorder="1" applyAlignment="1">
      <alignment vertical="center" wrapText="1"/>
      <protection/>
    </xf>
    <xf numFmtId="0" fontId="28" fillId="21" borderId="10" xfId="24" applyFont="1" applyFill="1" applyBorder="1" applyAlignment="1">
      <alignment horizontal="center" vertical="center" wrapText="1"/>
      <protection/>
    </xf>
    <xf numFmtId="0" fontId="28" fillId="21" borderId="1" xfId="24" applyFont="1" applyFill="1" applyBorder="1" applyAlignment="1">
      <alignment horizontal="center" vertical="center" wrapText="1"/>
      <protection/>
    </xf>
    <xf numFmtId="0" fontId="28" fillId="0" borderId="2" xfId="24" applyFont="1" applyBorder="1" applyAlignment="1">
      <alignment horizontal="center" vertical="center" wrapText="1"/>
      <protection/>
    </xf>
    <xf numFmtId="0" fontId="28" fillId="0" borderId="32" xfId="24" applyFont="1" applyBorder="1" applyAlignment="1">
      <alignment horizontal="center" vertical="center" wrapText="1"/>
      <protection/>
    </xf>
    <xf numFmtId="0" fontId="28" fillId="0" borderId="15" xfId="24" applyFont="1" applyBorder="1" applyAlignment="1">
      <alignment horizontal="center" vertical="center" wrapText="1"/>
      <protection/>
    </xf>
    <xf numFmtId="0" fontId="28" fillId="0" borderId="43" xfId="24" applyFont="1" applyBorder="1" applyAlignment="1">
      <alignment horizontal="center" vertical="center" wrapText="1"/>
      <protection/>
    </xf>
    <xf numFmtId="0" fontId="28" fillId="0" borderId="44" xfId="24" applyFont="1" applyBorder="1" applyAlignment="1">
      <alignment horizontal="center" vertical="center" wrapText="1"/>
      <protection/>
    </xf>
    <xf numFmtId="0" fontId="28" fillId="0" borderId="45" xfId="24" applyFont="1" applyBorder="1" applyAlignment="1">
      <alignment horizontal="center" vertical="center" wrapText="1"/>
      <protection/>
    </xf>
    <xf numFmtId="166" fontId="28" fillId="20" borderId="45" xfId="24" applyNumberFormat="1" applyFont="1" applyFill="1" applyBorder="1" applyAlignment="1">
      <alignment vertical="center" wrapText="1"/>
      <protection/>
    </xf>
    <xf numFmtId="166" fontId="28" fillId="20" borderId="0" xfId="24" applyNumberFormat="1" applyFont="1" applyFill="1" applyBorder="1" applyAlignment="1">
      <alignment vertical="center" wrapText="1"/>
      <protection/>
    </xf>
    <xf numFmtId="0" fontId="28" fillId="21" borderId="4" xfId="24" applyFont="1" applyFill="1" applyBorder="1" applyAlignment="1">
      <alignment horizontal="center" vertical="center" wrapText="1"/>
      <protection/>
    </xf>
    <xf numFmtId="0" fontId="28" fillId="0" borderId="46" xfId="24" applyFont="1" applyBorder="1" applyAlignment="1">
      <alignment horizontal="center" vertical="center" wrapText="1"/>
      <protection/>
    </xf>
    <xf numFmtId="0" fontId="28" fillId="0" borderId="45" xfId="24" applyFont="1" applyBorder="1" applyAlignment="1">
      <alignment horizontal="center" vertical="center" wrapText="1"/>
      <protection/>
    </xf>
    <xf numFmtId="0" fontId="28" fillId="0" borderId="45" xfId="24" applyFont="1" applyBorder="1" applyAlignment="1">
      <alignment horizontal="left" vertical="center" wrapText="1"/>
      <protection/>
    </xf>
    <xf numFmtId="166" fontId="28" fillId="20" borderId="45" xfId="24" applyNumberFormat="1" applyFont="1" applyFill="1" applyBorder="1" applyAlignment="1">
      <alignment horizontal="right" vertical="center" wrapText="1"/>
      <protection/>
    </xf>
    <xf numFmtId="166" fontId="28" fillId="20" borderId="39" xfId="24" applyNumberFormat="1" applyFont="1" applyFill="1" applyBorder="1" applyAlignment="1">
      <alignment horizontal="center" vertical="center" wrapText="1"/>
      <protection/>
    </xf>
    <xf numFmtId="0" fontId="28" fillId="21" borderId="39" xfId="24" applyFont="1" applyFill="1" applyBorder="1" applyAlignment="1">
      <alignment horizontal="center" vertical="center"/>
      <protection/>
    </xf>
    <xf numFmtId="0" fontId="28" fillId="0" borderId="47" xfId="24" applyFont="1" applyBorder="1" applyAlignment="1">
      <alignment horizontal="center" vertical="center" wrapText="1"/>
      <protection/>
    </xf>
    <xf numFmtId="0" fontId="28" fillId="0" borderId="48" xfId="24" applyFont="1" applyBorder="1" applyAlignment="1">
      <alignment horizontal="center" vertical="center" wrapText="1"/>
      <protection/>
    </xf>
    <xf numFmtId="0" fontId="28" fillId="0" borderId="49" xfId="24" applyFont="1" applyBorder="1" applyAlignment="1">
      <alignment horizontal="left" vertical="center" wrapText="1"/>
      <protection/>
    </xf>
    <xf numFmtId="166" fontId="28" fillId="20" borderId="50" xfId="24" applyNumberFormat="1" applyFont="1" applyFill="1" applyBorder="1" applyAlignment="1">
      <alignment horizontal="right" vertical="center" wrapText="1"/>
      <protection/>
    </xf>
    <xf numFmtId="166" fontId="28" fillId="20" borderId="26" xfId="24" applyNumberFormat="1" applyFont="1" applyFill="1" applyBorder="1" applyAlignment="1">
      <alignment horizontal="center" vertical="center" wrapText="1"/>
      <protection/>
    </xf>
    <xf numFmtId="0" fontId="28" fillId="21" borderId="26" xfId="24" applyFont="1" applyFill="1" applyBorder="1" applyAlignment="1">
      <alignment horizontal="center" vertical="center"/>
      <protection/>
    </xf>
    <xf numFmtId="0" fontId="28" fillId="0" borderId="4" xfId="24" applyFont="1" applyBorder="1" applyAlignment="1">
      <alignment horizontal="center" vertical="center" wrapText="1"/>
      <protection/>
    </xf>
    <xf numFmtId="0" fontId="28" fillId="0" borderId="51" xfId="24" applyFont="1" applyBorder="1" applyAlignment="1">
      <alignment horizontal="center" vertical="center" wrapText="1"/>
      <protection/>
    </xf>
    <xf numFmtId="0" fontId="28" fillId="0" borderId="49" xfId="24" applyFont="1" applyBorder="1" applyAlignment="1">
      <alignment horizontal="center" vertical="center" wrapText="1"/>
      <protection/>
    </xf>
    <xf numFmtId="166" fontId="28" fillId="20" borderId="52" xfId="24" applyNumberFormat="1" applyFont="1" applyFill="1" applyBorder="1" applyAlignment="1">
      <alignment vertical="center" wrapText="1"/>
      <protection/>
    </xf>
    <xf numFmtId="166" fontId="28" fillId="20" borderId="53" xfId="24" applyNumberFormat="1" applyFont="1" applyFill="1" applyBorder="1" applyAlignment="1">
      <alignment vertical="center" wrapText="1"/>
      <protection/>
    </xf>
    <xf numFmtId="0" fontId="28" fillId="21" borderId="54" xfId="24" applyFont="1" applyFill="1" applyBorder="1" applyAlignment="1">
      <alignment horizontal="center" vertical="center" wrapText="1"/>
      <protection/>
    </xf>
    <xf numFmtId="0" fontId="28" fillId="0" borderId="55" xfId="24" applyFont="1" applyBorder="1" applyAlignment="1">
      <alignment horizontal="center" vertical="center" wrapText="1"/>
      <protection/>
    </xf>
    <xf numFmtId="0" fontId="28" fillId="0" borderId="56" xfId="24" applyFont="1" applyBorder="1" applyAlignment="1">
      <alignment horizontal="center" vertical="center" wrapText="1"/>
      <protection/>
    </xf>
    <xf numFmtId="166" fontId="28" fillId="20" borderId="57" xfId="24" applyNumberFormat="1" applyFont="1" applyFill="1" applyBorder="1" applyAlignment="1">
      <alignment vertical="center" wrapText="1"/>
      <protection/>
    </xf>
    <xf numFmtId="166" fontId="28" fillId="20" borderId="10" xfId="24" applyNumberFormat="1" applyFont="1" applyFill="1" applyBorder="1" applyAlignment="1">
      <alignment vertical="center" wrapText="1"/>
      <protection/>
    </xf>
    <xf numFmtId="166" fontId="28" fillId="20" borderId="11" xfId="24" applyNumberFormat="1" applyFont="1" applyFill="1" applyBorder="1" applyAlignment="1">
      <alignment vertical="center" wrapText="1"/>
      <protection/>
    </xf>
    <xf numFmtId="0" fontId="28" fillId="21" borderId="58" xfId="24" applyFont="1" applyFill="1" applyBorder="1" applyAlignment="1">
      <alignment horizontal="center" vertical="center" wrapText="1"/>
      <protection/>
    </xf>
    <xf numFmtId="0" fontId="28" fillId="0" borderId="9" xfId="24" applyFont="1" applyBorder="1" applyAlignment="1">
      <alignment horizontal="center" vertical="center" wrapText="1"/>
      <protection/>
    </xf>
    <xf numFmtId="0" fontId="28" fillId="0" borderId="59" xfId="24" applyFont="1" applyBorder="1" applyAlignment="1">
      <alignment horizontal="center" vertical="center" wrapText="1"/>
      <protection/>
    </xf>
    <xf numFmtId="0" fontId="28" fillId="0" borderId="4" xfId="24" applyFont="1" applyBorder="1" applyAlignment="1">
      <alignment horizontal="left" vertical="center" wrapText="1"/>
      <protection/>
    </xf>
    <xf numFmtId="166" fontId="28" fillId="0" borderId="9" xfId="24" applyNumberFormat="1" applyFont="1" applyFill="1" applyBorder="1" applyAlignment="1">
      <alignment vertical="center" wrapText="1"/>
      <protection/>
    </xf>
    <xf numFmtId="166" fontId="28" fillId="0" borderId="10" xfId="24" applyNumberFormat="1" applyFont="1" applyFill="1" applyBorder="1" applyAlignment="1">
      <alignment vertical="center" wrapText="1"/>
      <protection/>
    </xf>
    <xf numFmtId="166" fontId="28" fillId="20" borderId="4" xfId="24" applyNumberFormat="1" applyFont="1" applyFill="1" applyBorder="1" applyAlignment="1">
      <alignment vertical="center" wrapText="1"/>
      <protection/>
    </xf>
    <xf numFmtId="0" fontId="28" fillId="0" borderId="2" xfId="24" applyFont="1" applyBorder="1" applyAlignment="1">
      <alignment horizontal="center" vertical="center" wrapText="1"/>
      <protection/>
    </xf>
    <xf numFmtId="0" fontId="28" fillId="0" borderId="15" xfId="24" applyFont="1" applyBorder="1" applyAlignment="1">
      <alignment vertical="center" wrapText="1"/>
      <protection/>
    </xf>
    <xf numFmtId="166" fontId="28" fillId="21" borderId="15" xfId="24" applyNumberFormat="1" applyFont="1" applyFill="1" applyBorder="1" applyAlignment="1">
      <alignment vertical="center" wrapText="1"/>
      <protection/>
    </xf>
    <xf numFmtId="166" fontId="28" fillId="21" borderId="15" xfId="24" applyNumberFormat="1" applyFont="1" applyFill="1" applyBorder="1" applyAlignment="1">
      <alignment vertical="center" wrapText="1"/>
      <protection/>
    </xf>
    <xf numFmtId="166" fontId="28" fillId="20" borderId="15" xfId="24" applyNumberFormat="1" applyFont="1" applyFill="1" applyBorder="1" applyAlignment="1">
      <alignment horizontal="right" vertical="center" wrapText="1"/>
      <protection/>
    </xf>
    <xf numFmtId="0" fontId="28" fillId="0" borderId="1" xfId="24" applyFont="1" applyBorder="1" applyAlignment="1">
      <alignment vertical="center" wrapText="1"/>
      <protection/>
    </xf>
    <xf numFmtId="166" fontId="28" fillId="21" borderId="1" xfId="24" applyNumberFormat="1" applyFont="1" applyFill="1" applyBorder="1" applyAlignment="1">
      <alignment vertical="center" wrapText="1"/>
      <protection/>
    </xf>
    <xf numFmtId="166" fontId="28" fillId="21" borderId="1" xfId="24" applyNumberFormat="1" applyFont="1" applyFill="1" applyBorder="1" applyAlignment="1">
      <alignment vertical="center" wrapText="1"/>
      <protection/>
    </xf>
    <xf numFmtId="166" fontId="28" fillId="20" borderId="1" xfId="24" applyNumberFormat="1" applyFont="1" applyFill="1" applyBorder="1" applyAlignment="1">
      <alignment horizontal="right" vertical="center" wrapText="1"/>
      <protection/>
    </xf>
    <xf numFmtId="0" fontId="28" fillId="0" borderId="4" xfId="24" applyFont="1" applyBorder="1" applyAlignment="1">
      <alignment vertical="center" wrapText="1"/>
      <protection/>
    </xf>
    <xf numFmtId="166" fontId="28" fillId="21" borderId="4" xfId="24" applyNumberFormat="1" applyFont="1" applyFill="1" applyBorder="1" applyAlignment="1">
      <alignment vertical="center" wrapText="1"/>
      <protection/>
    </xf>
    <xf numFmtId="166" fontId="28" fillId="21" borderId="4" xfId="24" applyNumberFormat="1" applyFont="1" applyFill="1" applyBorder="1" applyAlignment="1">
      <alignment vertical="center" wrapText="1"/>
      <protection/>
    </xf>
    <xf numFmtId="166" fontId="28" fillId="20" borderId="4" xfId="24" applyNumberFormat="1" applyFont="1" applyFill="1" applyBorder="1" applyAlignment="1">
      <alignment horizontal="right" vertical="center" wrapText="1"/>
      <protection/>
    </xf>
    <xf numFmtId="0" fontId="28" fillId="21" borderId="4" xfId="24" applyFont="1" applyFill="1" applyBorder="1" applyAlignment="1">
      <alignment horizontal="center" vertical="center" wrapText="1"/>
      <protection/>
    </xf>
    <xf numFmtId="0" fontId="28" fillId="0" borderId="60" xfId="24" applyFont="1" applyBorder="1" applyAlignment="1">
      <alignment horizontal="center" vertical="center" wrapText="1"/>
      <protection/>
    </xf>
    <xf numFmtId="0" fontId="28" fillId="21" borderId="60" xfId="24" applyFont="1" applyFill="1" applyBorder="1" applyAlignment="1">
      <alignment horizontal="center" vertical="center" wrapText="1"/>
      <protection/>
    </xf>
    <xf numFmtId="2" fontId="30" fillId="0" borderId="2" xfId="24" applyNumberFormat="1" applyFont="1" applyBorder="1" applyAlignment="1">
      <alignment horizontal="center" vertical="center" wrapText="1"/>
      <protection/>
    </xf>
    <xf numFmtId="166" fontId="32" fillId="0" borderId="2" xfId="24" applyNumberFormat="1" applyFont="1" applyBorder="1" applyAlignment="1">
      <alignment vertical="center"/>
      <protection/>
    </xf>
    <xf numFmtId="0" fontId="30" fillId="0" borderId="2" xfId="24" applyFont="1" applyBorder="1" applyAlignment="1">
      <alignment horizontal="center" vertical="center"/>
      <protection/>
    </xf>
    <xf numFmtId="166" fontId="28" fillId="0" borderId="0" xfId="24" applyNumberFormat="1" applyFont="1">
      <alignment/>
      <protection/>
    </xf>
    <xf numFmtId="0" fontId="34" fillId="0" borderId="0" xfId="24" applyFont="1">
      <alignment/>
      <protection/>
    </xf>
    <xf numFmtId="0" fontId="31" fillId="0" borderId="0" xfId="24" applyFont="1">
      <alignment/>
      <protection/>
    </xf>
    <xf numFmtId="0" fontId="32" fillId="0" borderId="0" xfId="24" applyFont="1">
      <alignment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12" xfId="21"/>
    <cellStyle name="Normalny 18" xfId="22"/>
    <cellStyle name="Normalny 18 2" xfId="23"/>
    <cellStyle name="Normalny 2 2" xfId="24"/>
    <cellStyle name="Normalny 2 2 2" xfId="25"/>
    <cellStyle name="Normalny 3" xfId="26"/>
    <cellStyle name="Normalny 4" xfId="27"/>
    <cellStyle name="Normalny 4 2" xfId="28"/>
    <cellStyle name="Normalny 5" xfId="29"/>
    <cellStyle name="Normalny 6" xfId="30"/>
    <cellStyle name="Normalny 7" xfId="31"/>
    <cellStyle name="Normalny 8" xfId="32"/>
    <cellStyle name="Normalny 9" xfId="33"/>
    <cellStyle name="Normalny 10" xfId="34"/>
    <cellStyle name="Normalny 11" xfId="35"/>
    <cellStyle name="Normalny 13" xfId="36"/>
    <cellStyle name="Normalny 14" xfId="37"/>
    <cellStyle name="Normalny 2 3" xfId="38"/>
    <cellStyle name="Normalny 15" xfId="39"/>
    <cellStyle name="Normalny_Plan budżetu zmiany 2006 r. 2" xfId="40"/>
    <cellStyle name="Normalny_2). PROJEKT BUDŻETU na 2010 rok-BIP" xfId="41"/>
    <cellStyle name="Normalny_załącznikiki-do projektu powiat" xfId="42"/>
    <cellStyle name="Normalny_Wydatki 2007 ogółem 2" xfId="43"/>
    <cellStyle name="Normalny 10 2" xfId="44"/>
    <cellStyle name="Normalny_Plan na 2009 rok" xfId="45"/>
    <cellStyle name="Normalny 2 3 2" xfId="46"/>
    <cellStyle name="Normalny 2 4" xfId="47"/>
    <cellStyle name="Normalny 16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24</xdr:row>
      <xdr:rowOff>0</xdr:rowOff>
    </xdr:from>
    <xdr:to>
      <xdr:col>13</xdr:col>
      <xdr:colOff>142875</xdr:colOff>
      <xdr:row>35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rot="-1740000">
          <a:off x="14897100" y="8448675"/>
          <a:ext cx="219075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 topLeftCell="A1">
      <selection activeCell="E1" sqref="E1:I1"/>
    </sheetView>
  </sheetViews>
  <sheetFormatPr defaultColWidth="9.33203125" defaultRowHeight="10.5"/>
  <cols>
    <col min="1" max="1" width="8.16015625" style="192" customWidth="1"/>
    <col min="2" max="2" width="7.16015625" style="192" customWidth="1"/>
    <col min="3" max="3" width="12.16015625" style="192" customWidth="1"/>
    <col min="4" max="4" width="10.5" style="192" customWidth="1"/>
    <col min="5" max="5" width="85" style="192" customWidth="1"/>
    <col min="6" max="6" width="26.16015625" style="192" customWidth="1"/>
    <col min="7" max="7" width="24.16015625" style="192" customWidth="1"/>
    <col min="8" max="8" width="24" style="192" customWidth="1"/>
    <col min="9" max="9" width="46" style="192" customWidth="1"/>
    <col min="10" max="10" width="4.66015625" style="192" customWidth="1"/>
    <col min="11" max="11" width="16" style="192" bestFit="1" customWidth="1"/>
    <col min="12" max="12" width="14.66015625" style="192" customWidth="1"/>
    <col min="13" max="13" width="17.83203125" style="192" customWidth="1"/>
    <col min="14" max="256" width="9.33203125" style="192" customWidth="1"/>
    <col min="257" max="257" width="8.16015625" style="192" customWidth="1"/>
    <col min="258" max="258" width="7.16015625" style="192" customWidth="1"/>
    <col min="259" max="259" width="12.16015625" style="192" customWidth="1"/>
    <col min="260" max="260" width="10.5" style="192" customWidth="1"/>
    <col min="261" max="261" width="85" style="192" customWidth="1"/>
    <col min="262" max="262" width="26.16015625" style="192" customWidth="1"/>
    <col min="263" max="263" width="24.16015625" style="192" customWidth="1"/>
    <col min="264" max="264" width="24" style="192" customWidth="1"/>
    <col min="265" max="265" width="46" style="192" customWidth="1"/>
    <col min="266" max="266" width="4.66015625" style="192" customWidth="1"/>
    <col min="267" max="267" width="14" style="192" bestFit="1" customWidth="1"/>
    <col min="268" max="268" width="14.66015625" style="192" customWidth="1"/>
    <col min="269" max="269" width="17.83203125" style="192" customWidth="1"/>
    <col min="270" max="512" width="9.33203125" style="192" customWidth="1"/>
    <col min="513" max="513" width="8.16015625" style="192" customWidth="1"/>
    <col min="514" max="514" width="7.16015625" style="192" customWidth="1"/>
    <col min="515" max="515" width="12.16015625" style="192" customWidth="1"/>
    <col min="516" max="516" width="10.5" style="192" customWidth="1"/>
    <col min="517" max="517" width="85" style="192" customWidth="1"/>
    <col min="518" max="518" width="26.16015625" style="192" customWidth="1"/>
    <col min="519" max="519" width="24.16015625" style="192" customWidth="1"/>
    <col min="520" max="520" width="24" style="192" customWidth="1"/>
    <col min="521" max="521" width="46" style="192" customWidth="1"/>
    <col min="522" max="522" width="4.66015625" style="192" customWidth="1"/>
    <col min="523" max="523" width="14" style="192" bestFit="1" customWidth="1"/>
    <col min="524" max="524" width="14.66015625" style="192" customWidth="1"/>
    <col min="525" max="525" width="17.83203125" style="192" customWidth="1"/>
    <col min="526" max="768" width="9.33203125" style="192" customWidth="1"/>
    <col min="769" max="769" width="8.16015625" style="192" customWidth="1"/>
    <col min="770" max="770" width="7.16015625" style="192" customWidth="1"/>
    <col min="771" max="771" width="12.16015625" style="192" customWidth="1"/>
    <col min="772" max="772" width="10.5" style="192" customWidth="1"/>
    <col min="773" max="773" width="85" style="192" customWidth="1"/>
    <col min="774" max="774" width="26.16015625" style="192" customWidth="1"/>
    <col min="775" max="775" width="24.16015625" style="192" customWidth="1"/>
    <col min="776" max="776" width="24" style="192" customWidth="1"/>
    <col min="777" max="777" width="46" style="192" customWidth="1"/>
    <col min="778" max="778" width="4.66015625" style="192" customWidth="1"/>
    <col min="779" max="779" width="14" style="192" bestFit="1" customWidth="1"/>
    <col min="780" max="780" width="14.66015625" style="192" customWidth="1"/>
    <col min="781" max="781" width="17.83203125" style="192" customWidth="1"/>
    <col min="782" max="1024" width="9.33203125" style="192" customWidth="1"/>
    <col min="1025" max="1025" width="8.16015625" style="192" customWidth="1"/>
    <col min="1026" max="1026" width="7.16015625" style="192" customWidth="1"/>
    <col min="1027" max="1027" width="12.16015625" style="192" customWidth="1"/>
    <col min="1028" max="1028" width="10.5" style="192" customWidth="1"/>
    <col min="1029" max="1029" width="85" style="192" customWidth="1"/>
    <col min="1030" max="1030" width="26.16015625" style="192" customWidth="1"/>
    <col min="1031" max="1031" width="24.16015625" style="192" customWidth="1"/>
    <col min="1032" max="1032" width="24" style="192" customWidth="1"/>
    <col min="1033" max="1033" width="46" style="192" customWidth="1"/>
    <col min="1034" max="1034" width="4.66015625" style="192" customWidth="1"/>
    <col min="1035" max="1035" width="14" style="192" bestFit="1" customWidth="1"/>
    <col min="1036" max="1036" width="14.66015625" style="192" customWidth="1"/>
    <col min="1037" max="1037" width="17.83203125" style="192" customWidth="1"/>
    <col min="1038" max="1280" width="9.33203125" style="192" customWidth="1"/>
    <col min="1281" max="1281" width="8.16015625" style="192" customWidth="1"/>
    <col min="1282" max="1282" width="7.16015625" style="192" customWidth="1"/>
    <col min="1283" max="1283" width="12.16015625" style="192" customWidth="1"/>
    <col min="1284" max="1284" width="10.5" style="192" customWidth="1"/>
    <col min="1285" max="1285" width="85" style="192" customWidth="1"/>
    <col min="1286" max="1286" width="26.16015625" style="192" customWidth="1"/>
    <col min="1287" max="1287" width="24.16015625" style="192" customWidth="1"/>
    <col min="1288" max="1288" width="24" style="192" customWidth="1"/>
    <col min="1289" max="1289" width="46" style="192" customWidth="1"/>
    <col min="1290" max="1290" width="4.66015625" style="192" customWidth="1"/>
    <col min="1291" max="1291" width="14" style="192" bestFit="1" customWidth="1"/>
    <col min="1292" max="1292" width="14.66015625" style="192" customWidth="1"/>
    <col min="1293" max="1293" width="17.83203125" style="192" customWidth="1"/>
    <col min="1294" max="1536" width="9.33203125" style="192" customWidth="1"/>
    <col min="1537" max="1537" width="8.16015625" style="192" customWidth="1"/>
    <col min="1538" max="1538" width="7.16015625" style="192" customWidth="1"/>
    <col min="1539" max="1539" width="12.16015625" style="192" customWidth="1"/>
    <col min="1540" max="1540" width="10.5" style="192" customWidth="1"/>
    <col min="1541" max="1541" width="85" style="192" customWidth="1"/>
    <col min="1542" max="1542" width="26.16015625" style="192" customWidth="1"/>
    <col min="1543" max="1543" width="24.16015625" style="192" customWidth="1"/>
    <col min="1544" max="1544" width="24" style="192" customWidth="1"/>
    <col min="1545" max="1545" width="46" style="192" customWidth="1"/>
    <col min="1546" max="1546" width="4.66015625" style="192" customWidth="1"/>
    <col min="1547" max="1547" width="14" style="192" bestFit="1" customWidth="1"/>
    <col min="1548" max="1548" width="14.66015625" style="192" customWidth="1"/>
    <col min="1549" max="1549" width="17.83203125" style="192" customWidth="1"/>
    <col min="1550" max="1792" width="9.33203125" style="192" customWidth="1"/>
    <col min="1793" max="1793" width="8.16015625" style="192" customWidth="1"/>
    <col min="1794" max="1794" width="7.16015625" style="192" customWidth="1"/>
    <col min="1795" max="1795" width="12.16015625" style="192" customWidth="1"/>
    <col min="1796" max="1796" width="10.5" style="192" customWidth="1"/>
    <col min="1797" max="1797" width="85" style="192" customWidth="1"/>
    <col min="1798" max="1798" width="26.16015625" style="192" customWidth="1"/>
    <col min="1799" max="1799" width="24.16015625" style="192" customWidth="1"/>
    <col min="1800" max="1800" width="24" style="192" customWidth="1"/>
    <col min="1801" max="1801" width="46" style="192" customWidth="1"/>
    <col min="1802" max="1802" width="4.66015625" style="192" customWidth="1"/>
    <col min="1803" max="1803" width="14" style="192" bestFit="1" customWidth="1"/>
    <col min="1804" max="1804" width="14.66015625" style="192" customWidth="1"/>
    <col min="1805" max="1805" width="17.83203125" style="192" customWidth="1"/>
    <col min="1806" max="2048" width="9.33203125" style="192" customWidth="1"/>
    <col min="2049" max="2049" width="8.16015625" style="192" customWidth="1"/>
    <col min="2050" max="2050" width="7.16015625" style="192" customWidth="1"/>
    <col min="2051" max="2051" width="12.16015625" style="192" customWidth="1"/>
    <col min="2052" max="2052" width="10.5" style="192" customWidth="1"/>
    <col min="2053" max="2053" width="85" style="192" customWidth="1"/>
    <col min="2054" max="2054" width="26.16015625" style="192" customWidth="1"/>
    <col min="2055" max="2055" width="24.16015625" style="192" customWidth="1"/>
    <col min="2056" max="2056" width="24" style="192" customWidth="1"/>
    <col min="2057" max="2057" width="46" style="192" customWidth="1"/>
    <col min="2058" max="2058" width="4.66015625" style="192" customWidth="1"/>
    <col min="2059" max="2059" width="14" style="192" bestFit="1" customWidth="1"/>
    <col min="2060" max="2060" width="14.66015625" style="192" customWidth="1"/>
    <col min="2061" max="2061" width="17.83203125" style="192" customWidth="1"/>
    <col min="2062" max="2304" width="9.33203125" style="192" customWidth="1"/>
    <col min="2305" max="2305" width="8.16015625" style="192" customWidth="1"/>
    <col min="2306" max="2306" width="7.16015625" style="192" customWidth="1"/>
    <col min="2307" max="2307" width="12.16015625" style="192" customWidth="1"/>
    <col min="2308" max="2308" width="10.5" style="192" customWidth="1"/>
    <col min="2309" max="2309" width="85" style="192" customWidth="1"/>
    <col min="2310" max="2310" width="26.16015625" style="192" customWidth="1"/>
    <col min="2311" max="2311" width="24.16015625" style="192" customWidth="1"/>
    <col min="2312" max="2312" width="24" style="192" customWidth="1"/>
    <col min="2313" max="2313" width="46" style="192" customWidth="1"/>
    <col min="2314" max="2314" width="4.66015625" style="192" customWidth="1"/>
    <col min="2315" max="2315" width="14" style="192" bestFit="1" customWidth="1"/>
    <col min="2316" max="2316" width="14.66015625" style="192" customWidth="1"/>
    <col min="2317" max="2317" width="17.83203125" style="192" customWidth="1"/>
    <col min="2318" max="2560" width="9.33203125" style="192" customWidth="1"/>
    <col min="2561" max="2561" width="8.16015625" style="192" customWidth="1"/>
    <col min="2562" max="2562" width="7.16015625" style="192" customWidth="1"/>
    <col min="2563" max="2563" width="12.16015625" style="192" customWidth="1"/>
    <col min="2564" max="2564" width="10.5" style="192" customWidth="1"/>
    <col min="2565" max="2565" width="85" style="192" customWidth="1"/>
    <col min="2566" max="2566" width="26.16015625" style="192" customWidth="1"/>
    <col min="2567" max="2567" width="24.16015625" style="192" customWidth="1"/>
    <col min="2568" max="2568" width="24" style="192" customWidth="1"/>
    <col min="2569" max="2569" width="46" style="192" customWidth="1"/>
    <col min="2570" max="2570" width="4.66015625" style="192" customWidth="1"/>
    <col min="2571" max="2571" width="14" style="192" bestFit="1" customWidth="1"/>
    <col min="2572" max="2572" width="14.66015625" style="192" customWidth="1"/>
    <col min="2573" max="2573" width="17.83203125" style="192" customWidth="1"/>
    <col min="2574" max="2816" width="9.33203125" style="192" customWidth="1"/>
    <col min="2817" max="2817" width="8.16015625" style="192" customWidth="1"/>
    <col min="2818" max="2818" width="7.16015625" style="192" customWidth="1"/>
    <col min="2819" max="2819" width="12.16015625" style="192" customWidth="1"/>
    <col min="2820" max="2820" width="10.5" style="192" customWidth="1"/>
    <col min="2821" max="2821" width="85" style="192" customWidth="1"/>
    <col min="2822" max="2822" width="26.16015625" style="192" customWidth="1"/>
    <col min="2823" max="2823" width="24.16015625" style="192" customWidth="1"/>
    <col min="2824" max="2824" width="24" style="192" customWidth="1"/>
    <col min="2825" max="2825" width="46" style="192" customWidth="1"/>
    <col min="2826" max="2826" width="4.66015625" style="192" customWidth="1"/>
    <col min="2827" max="2827" width="14" style="192" bestFit="1" customWidth="1"/>
    <col min="2828" max="2828" width="14.66015625" style="192" customWidth="1"/>
    <col min="2829" max="2829" width="17.83203125" style="192" customWidth="1"/>
    <col min="2830" max="3072" width="9.33203125" style="192" customWidth="1"/>
    <col min="3073" max="3073" width="8.16015625" style="192" customWidth="1"/>
    <col min="3074" max="3074" width="7.16015625" style="192" customWidth="1"/>
    <col min="3075" max="3075" width="12.16015625" style="192" customWidth="1"/>
    <col min="3076" max="3076" width="10.5" style="192" customWidth="1"/>
    <col min="3077" max="3077" width="85" style="192" customWidth="1"/>
    <col min="3078" max="3078" width="26.16015625" style="192" customWidth="1"/>
    <col min="3079" max="3079" width="24.16015625" style="192" customWidth="1"/>
    <col min="3080" max="3080" width="24" style="192" customWidth="1"/>
    <col min="3081" max="3081" width="46" style="192" customWidth="1"/>
    <col min="3082" max="3082" width="4.66015625" style="192" customWidth="1"/>
    <col min="3083" max="3083" width="14" style="192" bestFit="1" customWidth="1"/>
    <col min="3084" max="3084" width="14.66015625" style="192" customWidth="1"/>
    <col min="3085" max="3085" width="17.83203125" style="192" customWidth="1"/>
    <col min="3086" max="3328" width="9.33203125" style="192" customWidth="1"/>
    <col min="3329" max="3329" width="8.16015625" style="192" customWidth="1"/>
    <col min="3330" max="3330" width="7.16015625" style="192" customWidth="1"/>
    <col min="3331" max="3331" width="12.16015625" style="192" customWidth="1"/>
    <col min="3332" max="3332" width="10.5" style="192" customWidth="1"/>
    <col min="3333" max="3333" width="85" style="192" customWidth="1"/>
    <col min="3334" max="3334" width="26.16015625" style="192" customWidth="1"/>
    <col min="3335" max="3335" width="24.16015625" style="192" customWidth="1"/>
    <col min="3336" max="3336" width="24" style="192" customWidth="1"/>
    <col min="3337" max="3337" width="46" style="192" customWidth="1"/>
    <col min="3338" max="3338" width="4.66015625" style="192" customWidth="1"/>
    <col min="3339" max="3339" width="14" style="192" bestFit="1" customWidth="1"/>
    <col min="3340" max="3340" width="14.66015625" style="192" customWidth="1"/>
    <col min="3341" max="3341" width="17.83203125" style="192" customWidth="1"/>
    <col min="3342" max="3584" width="9.33203125" style="192" customWidth="1"/>
    <col min="3585" max="3585" width="8.16015625" style="192" customWidth="1"/>
    <col min="3586" max="3586" width="7.16015625" style="192" customWidth="1"/>
    <col min="3587" max="3587" width="12.16015625" style="192" customWidth="1"/>
    <col min="3588" max="3588" width="10.5" style="192" customWidth="1"/>
    <col min="3589" max="3589" width="85" style="192" customWidth="1"/>
    <col min="3590" max="3590" width="26.16015625" style="192" customWidth="1"/>
    <col min="3591" max="3591" width="24.16015625" style="192" customWidth="1"/>
    <col min="3592" max="3592" width="24" style="192" customWidth="1"/>
    <col min="3593" max="3593" width="46" style="192" customWidth="1"/>
    <col min="3594" max="3594" width="4.66015625" style="192" customWidth="1"/>
    <col min="3595" max="3595" width="14" style="192" bestFit="1" customWidth="1"/>
    <col min="3596" max="3596" width="14.66015625" style="192" customWidth="1"/>
    <col min="3597" max="3597" width="17.83203125" style="192" customWidth="1"/>
    <col min="3598" max="3840" width="9.33203125" style="192" customWidth="1"/>
    <col min="3841" max="3841" width="8.16015625" style="192" customWidth="1"/>
    <col min="3842" max="3842" width="7.16015625" style="192" customWidth="1"/>
    <col min="3843" max="3843" width="12.16015625" style="192" customWidth="1"/>
    <col min="3844" max="3844" width="10.5" style="192" customWidth="1"/>
    <col min="3845" max="3845" width="85" style="192" customWidth="1"/>
    <col min="3846" max="3846" width="26.16015625" style="192" customWidth="1"/>
    <col min="3847" max="3847" width="24.16015625" style="192" customWidth="1"/>
    <col min="3848" max="3848" width="24" style="192" customWidth="1"/>
    <col min="3849" max="3849" width="46" style="192" customWidth="1"/>
    <col min="3850" max="3850" width="4.66015625" style="192" customWidth="1"/>
    <col min="3851" max="3851" width="14" style="192" bestFit="1" customWidth="1"/>
    <col min="3852" max="3852" width="14.66015625" style="192" customWidth="1"/>
    <col min="3853" max="3853" width="17.83203125" style="192" customWidth="1"/>
    <col min="3854" max="4096" width="9.33203125" style="192" customWidth="1"/>
    <col min="4097" max="4097" width="8.16015625" style="192" customWidth="1"/>
    <col min="4098" max="4098" width="7.16015625" style="192" customWidth="1"/>
    <col min="4099" max="4099" width="12.16015625" style="192" customWidth="1"/>
    <col min="4100" max="4100" width="10.5" style="192" customWidth="1"/>
    <col min="4101" max="4101" width="85" style="192" customWidth="1"/>
    <col min="4102" max="4102" width="26.16015625" style="192" customWidth="1"/>
    <col min="4103" max="4103" width="24.16015625" style="192" customWidth="1"/>
    <col min="4104" max="4104" width="24" style="192" customWidth="1"/>
    <col min="4105" max="4105" width="46" style="192" customWidth="1"/>
    <col min="4106" max="4106" width="4.66015625" style="192" customWidth="1"/>
    <col min="4107" max="4107" width="14" style="192" bestFit="1" customWidth="1"/>
    <col min="4108" max="4108" width="14.66015625" style="192" customWidth="1"/>
    <col min="4109" max="4109" width="17.83203125" style="192" customWidth="1"/>
    <col min="4110" max="4352" width="9.33203125" style="192" customWidth="1"/>
    <col min="4353" max="4353" width="8.16015625" style="192" customWidth="1"/>
    <col min="4354" max="4354" width="7.16015625" style="192" customWidth="1"/>
    <col min="4355" max="4355" width="12.16015625" style="192" customWidth="1"/>
    <col min="4356" max="4356" width="10.5" style="192" customWidth="1"/>
    <col min="4357" max="4357" width="85" style="192" customWidth="1"/>
    <col min="4358" max="4358" width="26.16015625" style="192" customWidth="1"/>
    <col min="4359" max="4359" width="24.16015625" style="192" customWidth="1"/>
    <col min="4360" max="4360" width="24" style="192" customWidth="1"/>
    <col min="4361" max="4361" width="46" style="192" customWidth="1"/>
    <col min="4362" max="4362" width="4.66015625" style="192" customWidth="1"/>
    <col min="4363" max="4363" width="14" style="192" bestFit="1" customWidth="1"/>
    <col min="4364" max="4364" width="14.66015625" style="192" customWidth="1"/>
    <col min="4365" max="4365" width="17.83203125" style="192" customWidth="1"/>
    <col min="4366" max="4608" width="9.33203125" style="192" customWidth="1"/>
    <col min="4609" max="4609" width="8.16015625" style="192" customWidth="1"/>
    <col min="4610" max="4610" width="7.16015625" style="192" customWidth="1"/>
    <col min="4611" max="4611" width="12.16015625" style="192" customWidth="1"/>
    <col min="4612" max="4612" width="10.5" style="192" customWidth="1"/>
    <col min="4613" max="4613" width="85" style="192" customWidth="1"/>
    <col min="4614" max="4614" width="26.16015625" style="192" customWidth="1"/>
    <col min="4615" max="4615" width="24.16015625" style="192" customWidth="1"/>
    <col min="4616" max="4616" width="24" style="192" customWidth="1"/>
    <col min="4617" max="4617" width="46" style="192" customWidth="1"/>
    <col min="4618" max="4618" width="4.66015625" style="192" customWidth="1"/>
    <col min="4619" max="4619" width="14" style="192" bestFit="1" customWidth="1"/>
    <col min="4620" max="4620" width="14.66015625" style="192" customWidth="1"/>
    <col min="4621" max="4621" width="17.83203125" style="192" customWidth="1"/>
    <col min="4622" max="4864" width="9.33203125" style="192" customWidth="1"/>
    <col min="4865" max="4865" width="8.16015625" style="192" customWidth="1"/>
    <col min="4866" max="4866" width="7.16015625" style="192" customWidth="1"/>
    <col min="4867" max="4867" width="12.16015625" style="192" customWidth="1"/>
    <col min="4868" max="4868" width="10.5" style="192" customWidth="1"/>
    <col min="4869" max="4869" width="85" style="192" customWidth="1"/>
    <col min="4870" max="4870" width="26.16015625" style="192" customWidth="1"/>
    <col min="4871" max="4871" width="24.16015625" style="192" customWidth="1"/>
    <col min="4872" max="4872" width="24" style="192" customWidth="1"/>
    <col min="4873" max="4873" width="46" style="192" customWidth="1"/>
    <col min="4874" max="4874" width="4.66015625" style="192" customWidth="1"/>
    <col min="4875" max="4875" width="14" style="192" bestFit="1" customWidth="1"/>
    <col min="4876" max="4876" width="14.66015625" style="192" customWidth="1"/>
    <col min="4877" max="4877" width="17.83203125" style="192" customWidth="1"/>
    <col min="4878" max="5120" width="9.33203125" style="192" customWidth="1"/>
    <col min="5121" max="5121" width="8.16015625" style="192" customWidth="1"/>
    <col min="5122" max="5122" width="7.16015625" style="192" customWidth="1"/>
    <col min="5123" max="5123" width="12.16015625" style="192" customWidth="1"/>
    <col min="5124" max="5124" width="10.5" style="192" customWidth="1"/>
    <col min="5125" max="5125" width="85" style="192" customWidth="1"/>
    <col min="5126" max="5126" width="26.16015625" style="192" customWidth="1"/>
    <col min="5127" max="5127" width="24.16015625" style="192" customWidth="1"/>
    <col min="5128" max="5128" width="24" style="192" customWidth="1"/>
    <col min="5129" max="5129" width="46" style="192" customWidth="1"/>
    <col min="5130" max="5130" width="4.66015625" style="192" customWidth="1"/>
    <col min="5131" max="5131" width="14" style="192" bestFit="1" customWidth="1"/>
    <col min="5132" max="5132" width="14.66015625" style="192" customWidth="1"/>
    <col min="5133" max="5133" width="17.83203125" style="192" customWidth="1"/>
    <col min="5134" max="5376" width="9.33203125" style="192" customWidth="1"/>
    <col min="5377" max="5377" width="8.16015625" style="192" customWidth="1"/>
    <col min="5378" max="5378" width="7.16015625" style="192" customWidth="1"/>
    <col min="5379" max="5379" width="12.16015625" style="192" customWidth="1"/>
    <col min="5380" max="5380" width="10.5" style="192" customWidth="1"/>
    <col min="5381" max="5381" width="85" style="192" customWidth="1"/>
    <col min="5382" max="5382" width="26.16015625" style="192" customWidth="1"/>
    <col min="5383" max="5383" width="24.16015625" style="192" customWidth="1"/>
    <col min="5384" max="5384" width="24" style="192" customWidth="1"/>
    <col min="5385" max="5385" width="46" style="192" customWidth="1"/>
    <col min="5386" max="5386" width="4.66015625" style="192" customWidth="1"/>
    <col min="5387" max="5387" width="14" style="192" bestFit="1" customWidth="1"/>
    <col min="5388" max="5388" width="14.66015625" style="192" customWidth="1"/>
    <col min="5389" max="5389" width="17.83203125" style="192" customWidth="1"/>
    <col min="5390" max="5632" width="9.33203125" style="192" customWidth="1"/>
    <col min="5633" max="5633" width="8.16015625" style="192" customWidth="1"/>
    <col min="5634" max="5634" width="7.16015625" style="192" customWidth="1"/>
    <col min="5635" max="5635" width="12.16015625" style="192" customWidth="1"/>
    <col min="5636" max="5636" width="10.5" style="192" customWidth="1"/>
    <col min="5637" max="5637" width="85" style="192" customWidth="1"/>
    <col min="5638" max="5638" width="26.16015625" style="192" customWidth="1"/>
    <col min="5639" max="5639" width="24.16015625" style="192" customWidth="1"/>
    <col min="5640" max="5640" width="24" style="192" customWidth="1"/>
    <col min="5641" max="5641" width="46" style="192" customWidth="1"/>
    <col min="5642" max="5642" width="4.66015625" style="192" customWidth="1"/>
    <col min="5643" max="5643" width="14" style="192" bestFit="1" customWidth="1"/>
    <col min="5644" max="5644" width="14.66015625" style="192" customWidth="1"/>
    <col min="5645" max="5645" width="17.83203125" style="192" customWidth="1"/>
    <col min="5646" max="5888" width="9.33203125" style="192" customWidth="1"/>
    <col min="5889" max="5889" width="8.16015625" style="192" customWidth="1"/>
    <col min="5890" max="5890" width="7.16015625" style="192" customWidth="1"/>
    <col min="5891" max="5891" width="12.16015625" style="192" customWidth="1"/>
    <col min="5892" max="5892" width="10.5" style="192" customWidth="1"/>
    <col min="5893" max="5893" width="85" style="192" customWidth="1"/>
    <col min="5894" max="5894" width="26.16015625" style="192" customWidth="1"/>
    <col min="5895" max="5895" width="24.16015625" style="192" customWidth="1"/>
    <col min="5896" max="5896" width="24" style="192" customWidth="1"/>
    <col min="5897" max="5897" width="46" style="192" customWidth="1"/>
    <col min="5898" max="5898" width="4.66015625" style="192" customWidth="1"/>
    <col min="5899" max="5899" width="14" style="192" bestFit="1" customWidth="1"/>
    <col min="5900" max="5900" width="14.66015625" style="192" customWidth="1"/>
    <col min="5901" max="5901" width="17.83203125" style="192" customWidth="1"/>
    <col min="5902" max="6144" width="9.33203125" style="192" customWidth="1"/>
    <col min="6145" max="6145" width="8.16015625" style="192" customWidth="1"/>
    <col min="6146" max="6146" width="7.16015625" style="192" customWidth="1"/>
    <col min="6147" max="6147" width="12.16015625" style="192" customWidth="1"/>
    <col min="6148" max="6148" width="10.5" style="192" customWidth="1"/>
    <col min="6149" max="6149" width="85" style="192" customWidth="1"/>
    <col min="6150" max="6150" width="26.16015625" style="192" customWidth="1"/>
    <col min="6151" max="6151" width="24.16015625" style="192" customWidth="1"/>
    <col min="6152" max="6152" width="24" style="192" customWidth="1"/>
    <col min="6153" max="6153" width="46" style="192" customWidth="1"/>
    <col min="6154" max="6154" width="4.66015625" style="192" customWidth="1"/>
    <col min="6155" max="6155" width="14" style="192" bestFit="1" customWidth="1"/>
    <col min="6156" max="6156" width="14.66015625" style="192" customWidth="1"/>
    <col min="6157" max="6157" width="17.83203125" style="192" customWidth="1"/>
    <col min="6158" max="6400" width="9.33203125" style="192" customWidth="1"/>
    <col min="6401" max="6401" width="8.16015625" style="192" customWidth="1"/>
    <col min="6402" max="6402" width="7.16015625" style="192" customWidth="1"/>
    <col min="6403" max="6403" width="12.16015625" style="192" customWidth="1"/>
    <col min="6404" max="6404" width="10.5" style="192" customWidth="1"/>
    <col min="6405" max="6405" width="85" style="192" customWidth="1"/>
    <col min="6406" max="6406" width="26.16015625" style="192" customWidth="1"/>
    <col min="6407" max="6407" width="24.16015625" style="192" customWidth="1"/>
    <col min="6408" max="6408" width="24" style="192" customWidth="1"/>
    <col min="6409" max="6409" width="46" style="192" customWidth="1"/>
    <col min="6410" max="6410" width="4.66015625" style="192" customWidth="1"/>
    <col min="6411" max="6411" width="14" style="192" bestFit="1" customWidth="1"/>
    <col min="6412" max="6412" width="14.66015625" style="192" customWidth="1"/>
    <col min="6413" max="6413" width="17.83203125" style="192" customWidth="1"/>
    <col min="6414" max="6656" width="9.33203125" style="192" customWidth="1"/>
    <col min="6657" max="6657" width="8.16015625" style="192" customWidth="1"/>
    <col min="6658" max="6658" width="7.16015625" style="192" customWidth="1"/>
    <col min="6659" max="6659" width="12.16015625" style="192" customWidth="1"/>
    <col min="6660" max="6660" width="10.5" style="192" customWidth="1"/>
    <col min="6661" max="6661" width="85" style="192" customWidth="1"/>
    <col min="6662" max="6662" width="26.16015625" style="192" customWidth="1"/>
    <col min="6663" max="6663" width="24.16015625" style="192" customWidth="1"/>
    <col min="6664" max="6664" width="24" style="192" customWidth="1"/>
    <col min="6665" max="6665" width="46" style="192" customWidth="1"/>
    <col min="6666" max="6666" width="4.66015625" style="192" customWidth="1"/>
    <col min="6667" max="6667" width="14" style="192" bestFit="1" customWidth="1"/>
    <col min="6668" max="6668" width="14.66015625" style="192" customWidth="1"/>
    <col min="6669" max="6669" width="17.83203125" style="192" customWidth="1"/>
    <col min="6670" max="6912" width="9.33203125" style="192" customWidth="1"/>
    <col min="6913" max="6913" width="8.16015625" style="192" customWidth="1"/>
    <col min="6914" max="6914" width="7.16015625" style="192" customWidth="1"/>
    <col min="6915" max="6915" width="12.16015625" style="192" customWidth="1"/>
    <col min="6916" max="6916" width="10.5" style="192" customWidth="1"/>
    <col min="6917" max="6917" width="85" style="192" customWidth="1"/>
    <col min="6918" max="6918" width="26.16015625" style="192" customWidth="1"/>
    <col min="6919" max="6919" width="24.16015625" style="192" customWidth="1"/>
    <col min="6920" max="6920" width="24" style="192" customWidth="1"/>
    <col min="6921" max="6921" width="46" style="192" customWidth="1"/>
    <col min="6922" max="6922" width="4.66015625" style="192" customWidth="1"/>
    <col min="6923" max="6923" width="14" style="192" bestFit="1" customWidth="1"/>
    <col min="6924" max="6924" width="14.66015625" style="192" customWidth="1"/>
    <col min="6925" max="6925" width="17.83203125" style="192" customWidth="1"/>
    <col min="6926" max="7168" width="9.33203125" style="192" customWidth="1"/>
    <col min="7169" max="7169" width="8.16015625" style="192" customWidth="1"/>
    <col min="7170" max="7170" width="7.16015625" style="192" customWidth="1"/>
    <col min="7171" max="7171" width="12.16015625" style="192" customWidth="1"/>
    <col min="7172" max="7172" width="10.5" style="192" customWidth="1"/>
    <col min="7173" max="7173" width="85" style="192" customWidth="1"/>
    <col min="7174" max="7174" width="26.16015625" style="192" customWidth="1"/>
    <col min="7175" max="7175" width="24.16015625" style="192" customWidth="1"/>
    <col min="7176" max="7176" width="24" style="192" customWidth="1"/>
    <col min="7177" max="7177" width="46" style="192" customWidth="1"/>
    <col min="7178" max="7178" width="4.66015625" style="192" customWidth="1"/>
    <col min="7179" max="7179" width="14" style="192" bestFit="1" customWidth="1"/>
    <col min="7180" max="7180" width="14.66015625" style="192" customWidth="1"/>
    <col min="7181" max="7181" width="17.83203125" style="192" customWidth="1"/>
    <col min="7182" max="7424" width="9.33203125" style="192" customWidth="1"/>
    <col min="7425" max="7425" width="8.16015625" style="192" customWidth="1"/>
    <col min="7426" max="7426" width="7.16015625" style="192" customWidth="1"/>
    <col min="7427" max="7427" width="12.16015625" style="192" customWidth="1"/>
    <col min="7428" max="7428" width="10.5" style="192" customWidth="1"/>
    <col min="7429" max="7429" width="85" style="192" customWidth="1"/>
    <col min="7430" max="7430" width="26.16015625" style="192" customWidth="1"/>
    <col min="7431" max="7431" width="24.16015625" style="192" customWidth="1"/>
    <col min="7432" max="7432" width="24" style="192" customWidth="1"/>
    <col min="7433" max="7433" width="46" style="192" customWidth="1"/>
    <col min="7434" max="7434" width="4.66015625" style="192" customWidth="1"/>
    <col min="7435" max="7435" width="14" style="192" bestFit="1" customWidth="1"/>
    <col min="7436" max="7436" width="14.66015625" style="192" customWidth="1"/>
    <col min="7437" max="7437" width="17.83203125" style="192" customWidth="1"/>
    <col min="7438" max="7680" width="9.33203125" style="192" customWidth="1"/>
    <col min="7681" max="7681" width="8.16015625" style="192" customWidth="1"/>
    <col min="7682" max="7682" width="7.16015625" style="192" customWidth="1"/>
    <col min="7683" max="7683" width="12.16015625" style="192" customWidth="1"/>
    <col min="7684" max="7684" width="10.5" style="192" customWidth="1"/>
    <col min="7685" max="7685" width="85" style="192" customWidth="1"/>
    <col min="7686" max="7686" width="26.16015625" style="192" customWidth="1"/>
    <col min="7687" max="7687" width="24.16015625" style="192" customWidth="1"/>
    <col min="7688" max="7688" width="24" style="192" customWidth="1"/>
    <col min="7689" max="7689" width="46" style="192" customWidth="1"/>
    <col min="7690" max="7690" width="4.66015625" style="192" customWidth="1"/>
    <col min="7691" max="7691" width="14" style="192" bestFit="1" customWidth="1"/>
    <col min="7692" max="7692" width="14.66015625" style="192" customWidth="1"/>
    <col min="7693" max="7693" width="17.83203125" style="192" customWidth="1"/>
    <col min="7694" max="7936" width="9.33203125" style="192" customWidth="1"/>
    <col min="7937" max="7937" width="8.16015625" style="192" customWidth="1"/>
    <col min="7938" max="7938" width="7.16015625" style="192" customWidth="1"/>
    <col min="7939" max="7939" width="12.16015625" style="192" customWidth="1"/>
    <col min="7940" max="7940" width="10.5" style="192" customWidth="1"/>
    <col min="7941" max="7941" width="85" style="192" customWidth="1"/>
    <col min="7942" max="7942" width="26.16015625" style="192" customWidth="1"/>
    <col min="7943" max="7943" width="24.16015625" style="192" customWidth="1"/>
    <col min="7944" max="7944" width="24" style="192" customWidth="1"/>
    <col min="7945" max="7945" width="46" style="192" customWidth="1"/>
    <col min="7946" max="7946" width="4.66015625" style="192" customWidth="1"/>
    <col min="7947" max="7947" width="14" style="192" bestFit="1" customWidth="1"/>
    <col min="7948" max="7948" width="14.66015625" style="192" customWidth="1"/>
    <col min="7949" max="7949" width="17.83203125" style="192" customWidth="1"/>
    <col min="7950" max="8192" width="9.33203125" style="192" customWidth="1"/>
    <col min="8193" max="8193" width="8.16015625" style="192" customWidth="1"/>
    <col min="8194" max="8194" width="7.16015625" style="192" customWidth="1"/>
    <col min="8195" max="8195" width="12.16015625" style="192" customWidth="1"/>
    <col min="8196" max="8196" width="10.5" style="192" customWidth="1"/>
    <col min="8197" max="8197" width="85" style="192" customWidth="1"/>
    <col min="8198" max="8198" width="26.16015625" style="192" customWidth="1"/>
    <col min="8199" max="8199" width="24.16015625" style="192" customWidth="1"/>
    <col min="8200" max="8200" width="24" style="192" customWidth="1"/>
    <col min="8201" max="8201" width="46" style="192" customWidth="1"/>
    <col min="8202" max="8202" width="4.66015625" style="192" customWidth="1"/>
    <col min="8203" max="8203" width="14" style="192" bestFit="1" customWidth="1"/>
    <col min="8204" max="8204" width="14.66015625" style="192" customWidth="1"/>
    <col min="8205" max="8205" width="17.83203125" style="192" customWidth="1"/>
    <col min="8206" max="8448" width="9.33203125" style="192" customWidth="1"/>
    <col min="8449" max="8449" width="8.16015625" style="192" customWidth="1"/>
    <col min="8450" max="8450" width="7.16015625" style="192" customWidth="1"/>
    <col min="8451" max="8451" width="12.16015625" style="192" customWidth="1"/>
    <col min="8452" max="8452" width="10.5" style="192" customWidth="1"/>
    <col min="8453" max="8453" width="85" style="192" customWidth="1"/>
    <col min="8454" max="8454" width="26.16015625" style="192" customWidth="1"/>
    <col min="8455" max="8455" width="24.16015625" style="192" customWidth="1"/>
    <col min="8456" max="8456" width="24" style="192" customWidth="1"/>
    <col min="8457" max="8457" width="46" style="192" customWidth="1"/>
    <col min="8458" max="8458" width="4.66015625" style="192" customWidth="1"/>
    <col min="8459" max="8459" width="14" style="192" bestFit="1" customWidth="1"/>
    <col min="8460" max="8460" width="14.66015625" style="192" customWidth="1"/>
    <col min="8461" max="8461" width="17.83203125" style="192" customWidth="1"/>
    <col min="8462" max="8704" width="9.33203125" style="192" customWidth="1"/>
    <col min="8705" max="8705" width="8.16015625" style="192" customWidth="1"/>
    <col min="8706" max="8706" width="7.16015625" style="192" customWidth="1"/>
    <col min="8707" max="8707" width="12.16015625" style="192" customWidth="1"/>
    <col min="8708" max="8708" width="10.5" style="192" customWidth="1"/>
    <col min="8709" max="8709" width="85" style="192" customWidth="1"/>
    <col min="8710" max="8710" width="26.16015625" style="192" customWidth="1"/>
    <col min="8711" max="8711" width="24.16015625" style="192" customWidth="1"/>
    <col min="8712" max="8712" width="24" style="192" customWidth="1"/>
    <col min="8713" max="8713" width="46" style="192" customWidth="1"/>
    <col min="8714" max="8714" width="4.66015625" style="192" customWidth="1"/>
    <col min="8715" max="8715" width="14" style="192" bestFit="1" customWidth="1"/>
    <col min="8716" max="8716" width="14.66015625" style="192" customWidth="1"/>
    <col min="8717" max="8717" width="17.83203125" style="192" customWidth="1"/>
    <col min="8718" max="8960" width="9.33203125" style="192" customWidth="1"/>
    <col min="8961" max="8961" width="8.16015625" style="192" customWidth="1"/>
    <col min="8962" max="8962" width="7.16015625" style="192" customWidth="1"/>
    <col min="8963" max="8963" width="12.16015625" style="192" customWidth="1"/>
    <col min="8964" max="8964" width="10.5" style="192" customWidth="1"/>
    <col min="8965" max="8965" width="85" style="192" customWidth="1"/>
    <col min="8966" max="8966" width="26.16015625" style="192" customWidth="1"/>
    <col min="8967" max="8967" width="24.16015625" style="192" customWidth="1"/>
    <col min="8968" max="8968" width="24" style="192" customWidth="1"/>
    <col min="8969" max="8969" width="46" style="192" customWidth="1"/>
    <col min="8970" max="8970" width="4.66015625" style="192" customWidth="1"/>
    <col min="8971" max="8971" width="14" style="192" bestFit="1" customWidth="1"/>
    <col min="8972" max="8972" width="14.66015625" style="192" customWidth="1"/>
    <col min="8973" max="8973" width="17.83203125" style="192" customWidth="1"/>
    <col min="8974" max="9216" width="9.33203125" style="192" customWidth="1"/>
    <col min="9217" max="9217" width="8.16015625" style="192" customWidth="1"/>
    <col min="9218" max="9218" width="7.16015625" style="192" customWidth="1"/>
    <col min="9219" max="9219" width="12.16015625" style="192" customWidth="1"/>
    <col min="9220" max="9220" width="10.5" style="192" customWidth="1"/>
    <col min="9221" max="9221" width="85" style="192" customWidth="1"/>
    <col min="9222" max="9222" width="26.16015625" style="192" customWidth="1"/>
    <col min="9223" max="9223" width="24.16015625" style="192" customWidth="1"/>
    <col min="9224" max="9224" width="24" style="192" customWidth="1"/>
    <col min="9225" max="9225" width="46" style="192" customWidth="1"/>
    <col min="9226" max="9226" width="4.66015625" style="192" customWidth="1"/>
    <col min="9227" max="9227" width="14" style="192" bestFit="1" customWidth="1"/>
    <col min="9228" max="9228" width="14.66015625" style="192" customWidth="1"/>
    <col min="9229" max="9229" width="17.83203125" style="192" customWidth="1"/>
    <col min="9230" max="9472" width="9.33203125" style="192" customWidth="1"/>
    <col min="9473" max="9473" width="8.16015625" style="192" customWidth="1"/>
    <col min="9474" max="9474" width="7.16015625" style="192" customWidth="1"/>
    <col min="9475" max="9475" width="12.16015625" style="192" customWidth="1"/>
    <col min="9476" max="9476" width="10.5" style="192" customWidth="1"/>
    <col min="9477" max="9477" width="85" style="192" customWidth="1"/>
    <col min="9478" max="9478" width="26.16015625" style="192" customWidth="1"/>
    <col min="9479" max="9479" width="24.16015625" style="192" customWidth="1"/>
    <col min="9480" max="9480" width="24" style="192" customWidth="1"/>
    <col min="9481" max="9481" width="46" style="192" customWidth="1"/>
    <col min="9482" max="9482" width="4.66015625" style="192" customWidth="1"/>
    <col min="9483" max="9483" width="14" style="192" bestFit="1" customWidth="1"/>
    <col min="9484" max="9484" width="14.66015625" style="192" customWidth="1"/>
    <col min="9485" max="9485" width="17.83203125" style="192" customWidth="1"/>
    <col min="9486" max="9728" width="9.33203125" style="192" customWidth="1"/>
    <col min="9729" max="9729" width="8.16015625" style="192" customWidth="1"/>
    <col min="9730" max="9730" width="7.16015625" style="192" customWidth="1"/>
    <col min="9731" max="9731" width="12.16015625" style="192" customWidth="1"/>
    <col min="9732" max="9732" width="10.5" style="192" customWidth="1"/>
    <col min="9733" max="9733" width="85" style="192" customWidth="1"/>
    <col min="9734" max="9734" width="26.16015625" style="192" customWidth="1"/>
    <col min="9735" max="9735" width="24.16015625" style="192" customWidth="1"/>
    <col min="9736" max="9736" width="24" style="192" customWidth="1"/>
    <col min="9737" max="9737" width="46" style="192" customWidth="1"/>
    <col min="9738" max="9738" width="4.66015625" style="192" customWidth="1"/>
    <col min="9739" max="9739" width="14" style="192" bestFit="1" customWidth="1"/>
    <col min="9740" max="9740" width="14.66015625" style="192" customWidth="1"/>
    <col min="9741" max="9741" width="17.83203125" style="192" customWidth="1"/>
    <col min="9742" max="9984" width="9.33203125" style="192" customWidth="1"/>
    <col min="9985" max="9985" width="8.16015625" style="192" customWidth="1"/>
    <col min="9986" max="9986" width="7.16015625" style="192" customWidth="1"/>
    <col min="9987" max="9987" width="12.16015625" style="192" customWidth="1"/>
    <col min="9988" max="9988" width="10.5" style="192" customWidth="1"/>
    <col min="9989" max="9989" width="85" style="192" customWidth="1"/>
    <col min="9990" max="9990" width="26.16015625" style="192" customWidth="1"/>
    <col min="9991" max="9991" width="24.16015625" style="192" customWidth="1"/>
    <col min="9992" max="9992" width="24" style="192" customWidth="1"/>
    <col min="9993" max="9993" width="46" style="192" customWidth="1"/>
    <col min="9994" max="9994" width="4.66015625" style="192" customWidth="1"/>
    <col min="9995" max="9995" width="14" style="192" bestFit="1" customWidth="1"/>
    <col min="9996" max="9996" width="14.66015625" style="192" customWidth="1"/>
    <col min="9997" max="9997" width="17.83203125" style="192" customWidth="1"/>
    <col min="9998" max="10240" width="9.33203125" style="192" customWidth="1"/>
    <col min="10241" max="10241" width="8.16015625" style="192" customWidth="1"/>
    <col min="10242" max="10242" width="7.16015625" style="192" customWidth="1"/>
    <col min="10243" max="10243" width="12.16015625" style="192" customWidth="1"/>
    <col min="10244" max="10244" width="10.5" style="192" customWidth="1"/>
    <col min="10245" max="10245" width="85" style="192" customWidth="1"/>
    <col min="10246" max="10246" width="26.16015625" style="192" customWidth="1"/>
    <col min="10247" max="10247" width="24.16015625" style="192" customWidth="1"/>
    <col min="10248" max="10248" width="24" style="192" customWidth="1"/>
    <col min="10249" max="10249" width="46" style="192" customWidth="1"/>
    <col min="10250" max="10250" width="4.66015625" style="192" customWidth="1"/>
    <col min="10251" max="10251" width="14" style="192" bestFit="1" customWidth="1"/>
    <col min="10252" max="10252" width="14.66015625" style="192" customWidth="1"/>
    <col min="10253" max="10253" width="17.83203125" style="192" customWidth="1"/>
    <col min="10254" max="10496" width="9.33203125" style="192" customWidth="1"/>
    <col min="10497" max="10497" width="8.16015625" style="192" customWidth="1"/>
    <col min="10498" max="10498" width="7.16015625" style="192" customWidth="1"/>
    <col min="10499" max="10499" width="12.16015625" style="192" customWidth="1"/>
    <col min="10500" max="10500" width="10.5" style="192" customWidth="1"/>
    <col min="10501" max="10501" width="85" style="192" customWidth="1"/>
    <col min="10502" max="10502" width="26.16015625" style="192" customWidth="1"/>
    <col min="10503" max="10503" width="24.16015625" style="192" customWidth="1"/>
    <col min="10504" max="10504" width="24" style="192" customWidth="1"/>
    <col min="10505" max="10505" width="46" style="192" customWidth="1"/>
    <col min="10506" max="10506" width="4.66015625" style="192" customWidth="1"/>
    <col min="10507" max="10507" width="14" style="192" bestFit="1" customWidth="1"/>
    <col min="10508" max="10508" width="14.66015625" style="192" customWidth="1"/>
    <col min="10509" max="10509" width="17.83203125" style="192" customWidth="1"/>
    <col min="10510" max="10752" width="9.33203125" style="192" customWidth="1"/>
    <col min="10753" max="10753" width="8.16015625" style="192" customWidth="1"/>
    <col min="10754" max="10754" width="7.16015625" style="192" customWidth="1"/>
    <col min="10755" max="10755" width="12.16015625" style="192" customWidth="1"/>
    <col min="10756" max="10756" width="10.5" style="192" customWidth="1"/>
    <col min="10757" max="10757" width="85" style="192" customWidth="1"/>
    <col min="10758" max="10758" width="26.16015625" style="192" customWidth="1"/>
    <col min="10759" max="10759" width="24.16015625" style="192" customWidth="1"/>
    <col min="10760" max="10760" width="24" style="192" customWidth="1"/>
    <col min="10761" max="10761" width="46" style="192" customWidth="1"/>
    <col min="10762" max="10762" width="4.66015625" style="192" customWidth="1"/>
    <col min="10763" max="10763" width="14" style="192" bestFit="1" customWidth="1"/>
    <col min="10764" max="10764" width="14.66015625" style="192" customWidth="1"/>
    <col min="10765" max="10765" width="17.83203125" style="192" customWidth="1"/>
    <col min="10766" max="11008" width="9.33203125" style="192" customWidth="1"/>
    <col min="11009" max="11009" width="8.16015625" style="192" customWidth="1"/>
    <col min="11010" max="11010" width="7.16015625" style="192" customWidth="1"/>
    <col min="11011" max="11011" width="12.16015625" style="192" customWidth="1"/>
    <col min="11012" max="11012" width="10.5" style="192" customWidth="1"/>
    <col min="11013" max="11013" width="85" style="192" customWidth="1"/>
    <col min="11014" max="11014" width="26.16015625" style="192" customWidth="1"/>
    <col min="11015" max="11015" width="24.16015625" style="192" customWidth="1"/>
    <col min="11016" max="11016" width="24" style="192" customWidth="1"/>
    <col min="11017" max="11017" width="46" style="192" customWidth="1"/>
    <col min="11018" max="11018" width="4.66015625" style="192" customWidth="1"/>
    <col min="11019" max="11019" width="14" style="192" bestFit="1" customWidth="1"/>
    <col min="11020" max="11020" width="14.66015625" style="192" customWidth="1"/>
    <col min="11021" max="11021" width="17.83203125" style="192" customWidth="1"/>
    <col min="11022" max="11264" width="9.33203125" style="192" customWidth="1"/>
    <col min="11265" max="11265" width="8.16015625" style="192" customWidth="1"/>
    <col min="11266" max="11266" width="7.16015625" style="192" customWidth="1"/>
    <col min="11267" max="11267" width="12.16015625" style="192" customWidth="1"/>
    <col min="11268" max="11268" width="10.5" style="192" customWidth="1"/>
    <col min="11269" max="11269" width="85" style="192" customWidth="1"/>
    <col min="11270" max="11270" width="26.16015625" style="192" customWidth="1"/>
    <col min="11271" max="11271" width="24.16015625" style="192" customWidth="1"/>
    <col min="11272" max="11272" width="24" style="192" customWidth="1"/>
    <col min="11273" max="11273" width="46" style="192" customWidth="1"/>
    <col min="11274" max="11274" width="4.66015625" style="192" customWidth="1"/>
    <col min="11275" max="11275" width="14" style="192" bestFit="1" customWidth="1"/>
    <col min="11276" max="11276" width="14.66015625" style="192" customWidth="1"/>
    <col min="11277" max="11277" width="17.83203125" style="192" customWidth="1"/>
    <col min="11278" max="11520" width="9.33203125" style="192" customWidth="1"/>
    <col min="11521" max="11521" width="8.16015625" style="192" customWidth="1"/>
    <col min="11522" max="11522" width="7.16015625" style="192" customWidth="1"/>
    <col min="11523" max="11523" width="12.16015625" style="192" customWidth="1"/>
    <col min="11524" max="11524" width="10.5" style="192" customWidth="1"/>
    <col min="11525" max="11525" width="85" style="192" customWidth="1"/>
    <col min="11526" max="11526" width="26.16015625" style="192" customWidth="1"/>
    <col min="11527" max="11527" width="24.16015625" style="192" customWidth="1"/>
    <col min="11528" max="11528" width="24" style="192" customWidth="1"/>
    <col min="11529" max="11529" width="46" style="192" customWidth="1"/>
    <col min="11530" max="11530" width="4.66015625" style="192" customWidth="1"/>
    <col min="11531" max="11531" width="14" style="192" bestFit="1" customWidth="1"/>
    <col min="11532" max="11532" width="14.66015625" style="192" customWidth="1"/>
    <col min="11533" max="11533" width="17.83203125" style="192" customWidth="1"/>
    <col min="11534" max="11776" width="9.33203125" style="192" customWidth="1"/>
    <col min="11777" max="11777" width="8.16015625" style="192" customWidth="1"/>
    <col min="11778" max="11778" width="7.16015625" style="192" customWidth="1"/>
    <col min="11779" max="11779" width="12.16015625" style="192" customWidth="1"/>
    <col min="11780" max="11780" width="10.5" style="192" customWidth="1"/>
    <col min="11781" max="11781" width="85" style="192" customWidth="1"/>
    <col min="11782" max="11782" width="26.16015625" style="192" customWidth="1"/>
    <col min="11783" max="11783" width="24.16015625" style="192" customWidth="1"/>
    <col min="11784" max="11784" width="24" style="192" customWidth="1"/>
    <col min="11785" max="11785" width="46" style="192" customWidth="1"/>
    <col min="11786" max="11786" width="4.66015625" style="192" customWidth="1"/>
    <col min="11787" max="11787" width="14" style="192" bestFit="1" customWidth="1"/>
    <col min="11788" max="11788" width="14.66015625" style="192" customWidth="1"/>
    <col min="11789" max="11789" width="17.83203125" style="192" customWidth="1"/>
    <col min="11790" max="12032" width="9.33203125" style="192" customWidth="1"/>
    <col min="12033" max="12033" width="8.16015625" style="192" customWidth="1"/>
    <col min="12034" max="12034" width="7.16015625" style="192" customWidth="1"/>
    <col min="12035" max="12035" width="12.16015625" style="192" customWidth="1"/>
    <col min="12036" max="12036" width="10.5" style="192" customWidth="1"/>
    <col min="12037" max="12037" width="85" style="192" customWidth="1"/>
    <col min="12038" max="12038" width="26.16015625" style="192" customWidth="1"/>
    <col min="12039" max="12039" width="24.16015625" style="192" customWidth="1"/>
    <col min="12040" max="12040" width="24" style="192" customWidth="1"/>
    <col min="12041" max="12041" width="46" style="192" customWidth="1"/>
    <col min="12042" max="12042" width="4.66015625" style="192" customWidth="1"/>
    <col min="12043" max="12043" width="14" style="192" bestFit="1" customWidth="1"/>
    <col min="12044" max="12044" width="14.66015625" style="192" customWidth="1"/>
    <col min="12045" max="12045" width="17.83203125" style="192" customWidth="1"/>
    <col min="12046" max="12288" width="9.33203125" style="192" customWidth="1"/>
    <col min="12289" max="12289" width="8.16015625" style="192" customWidth="1"/>
    <col min="12290" max="12290" width="7.16015625" style="192" customWidth="1"/>
    <col min="12291" max="12291" width="12.16015625" style="192" customWidth="1"/>
    <col min="12292" max="12292" width="10.5" style="192" customWidth="1"/>
    <col min="12293" max="12293" width="85" style="192" customWidth="1"/>
    <col min="12294" max="12294" width="26.16015625" style="192" customWidth="1"/>
    <col min="12295" max="12295" width="24.16015625" style="192" customWidth="1"/>
    <col min="12296" max="12296" width="24" style="192" customWidth="1"/>
    <col min="12297" max="12297" width="46" style="192" customWidth="1"/>
    <col min="12298" max="12298" width="4.66015625" style="192" customWidth="1"/>
    <col min="12299" max="12299" width="14" style="192" bestFit="1" customWidth="1"/>
    <col min="12300" max="12300" width="14.66015625" style="192" customWidth="1"/>
    <col min="12301" max="12301" width="17.83203125" style="192" customWidth="1"/>
    <col min="12302" max="12544" width="9.33203125" style="192" customWidth="1"/>
    <col min="12545" max="12545" width="8.16015625" style="192" customWidth="1"/>
    <col min="12546" max="12546" width="7.16015625" style="192" customWidth="1"/>
    <col min="12547" max="12547" width="12.16015625" style="192" customWidth="1"/>
    <col min="12548" max="12548" width="10.5" style="192" customWidth="1"/>
    <col min="12549" max="12549" width="85" style="192" customWidth="1"/>
    <col min="12550" max="12550" width="26.16015625" style="192" customWidth="1"/>
    <col min="12551" max="12551" width="24.16015625" style="192" customWidth="1"/>
    <col min="12552" max="12552" width="24" style="192" customWidth="1"/>
    <col min="12553" max="12553" width="46" style="192" customWidth="1"/>
    <col min="12554" max="12554" width="4.66015625" style="192" customWidth="1"/>
    <col min="12555" max="12555" width="14" style="192" bestFit="1" customWidth="1"/>
    <col min="12556" max="12556" width="14.66015625" style="192" customWidth="1"/>
    <col min="12557" max="12557" width="17.83203125" style="192" customWidth="1"/>
    <col min="12558" max="12800" width="9.33203125" style="192" customWidth="1"/>
    <col min="12801" max="12801" width="8.16015625" style="192" customWidth="1"/>
    <col min="12802" max="12802" width="7.16015625" style="192" customWidth="1"/>
    <col min="12803" max="12803" width="12.16015625" style="192" customWidth="1"/>
    <col min="12804" max="12804" width="10.5" style="192" customWidth="1"/>
    <col min="12805" max="12805" width="85" style="192" customWidth="1"/>
    <col min="12806" max="12806" width="26.16015625" style="192" customWidth="1"/>
    <col min="12807" max="12807" width="24.16015625" style="192" customWidth="1"/>
    <col min="12808" max="12808" width="24" style="192" customWidth="1"/>
    <col min="12809" max="12809" width="46" style="192" customWidth="1"/>
    <col min="12810" max="12810" width="4.66015625" style="192" customWidth="1"/>
    <col min="12811" max="12811" width="14" style="192" bestFit="1" customWidth="1"/>
    <col min="12812" max="12812" width="14.66015625" style="192" customWidth="1"/>
    <col min="12813" max="12813" width="17.83203125" style="192" customWidth="1"/>
    <col min="12814" max="13056" width="9.33203125" style="192" customWidth="1"/>
    <col min="13057" max="13057" width="8.16015625" style="192" customWidth="1"/>
    <col min="13058" max="13058" width="7.16015625" style="192" customWidth="1"/>
    <col min="13059" max="13059" width="12.16015625" style="192" customWidth="1"/>
    <col min="13060" max="13060" width="10.5" style="192" customWidth="1"/>
    <col min="13061" max="13061" width="85" style="192" customWidth="1"/>
    <col min="13062" max="13062" width="26.16015625" style="192" customWidth="1"/>
    <col min="13063" max="13063" width="24.16015625" style="192" customWidth="1"/>
    <col min="13064" max="13064" width="24" style="192" customWidth="1"/>
    <col min="13065" max="13065" width="46" style="192" customWidth="1"/>
    <col min="13066" max="13066" width="4.66015625" style="192" customWidth="1"/>
    <col min="13067" max="13067" width="14" style="192" bestFit="1" customWidth="1"/>
    <col min="13068" max="13068" width="14.66015625" style="192" customWidth="1"/>
    <col min="13069" max="13069" width="17.83203125" style="192" customWidth="1"/>
    <col min="13070" max="13312" width="9.33203125" style="192" customWidth="1"/>
    <col min="13313" max="13313" width="8.16015625" style="192" customWidth="1"/>
    <col min="13314" max="13314" width="7.16015625" style="192" customWidth="1"/>
    <col min="13315" max="13315" width="12.16015625" style="192" customWidth="1"/>
    <col min="13316" max="13316" width="10.5" style="192" customWidth="1"/>
    <col min="13317" max="13317" width="85" style="192" customWidth="1"/>
    <col min="13318" max="13318" width="26.16015625" style="192" customWidth="1"/>
    <col min="13319" max="13319" width="24.16015625" style="192" customWidth="1"/>
    <col min="13320" max="13320" width="24" style="192" customWidth="1"/>
    <col min="13321" max="13321" width="46" style="192" customWidth="1"/>
    <col min="13322" max="13322" width="4.66015625" style="192" customWidth="1"/>
    <col min="13323" max="13323" width="14" style="192" bestFit="1" customWidth="1"/>
    <col min="13324" max="13324" width="14.66015625" style="192" customWidth="1"/>
    <col min="13325" max="13325" width="17.83203125" style="192" customWidth="1"/>
    <col min="13326" max="13568" width="9.33203125" style="192" customWidth="1"/>
    <col min="13569" max="13569" width="8.16015625" style="192" customWidth="1"/>
    <col min="13570" max="13570" width="7.16015625" style="192" customWidth="1"/>
    <col min="13571" max="13571" width="12.16015625" style="192" customWidth="1"/>
    <col min="13572" max="13572" width="10.5" style="192" customWidth="1"/>
    <col min="13573" max="13573" width="85" style="192" customWidth="1"/>
    <col min="13574" max="13574" width="26.16015625" style="192" customWidth="1"/>
    <col min="13575" max="13575" width="24.16015625" style="192" customWidth="1"/>
    <col min="13576" max="13576" width="24" style="192" customWidth="1"/>
    <col min="13577" max="13577" width="46" style="192" customWidth="1"/>
    <col min="13578" max="13578" width="4.66015625" style="192" customWidth="1"/>
    <col min="13579" max="13579" width="14" style="192" bestFit="1" customWidth="1"/>
    <col min="13580" max="13580" width="14.66015625" style="192" customWidth="1"/>
    <col min="13581" max="13581" width="17.83203125" style="192" customWidth="1"/>
    <col min="13582" max="13824" width="9.33203125" style="192" customWidth="1"/>
    <col min="13825" max="13825" width="8.16015625" style="192" customWidth="1"/>
    <col min="13826" max="13826" width="7.16015625" style="192" customWidth="1"/>
    <col min="13827" max="13827" width="12.16015625" style="192" customWidth="1"/>
    <col min="13828" max="13828" width="10.5" style="192" customWidth="1"/>
    <col min="13829" max="13829" width="85" style="192" customWidth="1"/>
    <col min="13830" max="13830" width="26.16015625" style="192" customWidth="1"/>
    <col min="13831" max="13831" width="24.16015625" style="192" customWidth="1"/>
    <col min="13832" max="13832" width="24" style="192" customWidth="1"/>
    <col min="13833" max="13833" width="46" style="192" customWidth="1"/>
    <col min="13834" max="13834" width="4.66015625" style="192" customWidth="1"/>
    <col min="13835" max="13835" width="14" style="192" bestFit="1" customWidth="1"/>
    <col min="13836" max="13836" width="14.66015625" style="192" customWidth="1"/>
    <col min="13837" max="13837" width="17.83203125" style="192" customWidth="1"/>
    <col min="13838" max="14080" width="9.33203125" style="192" customWidth="1"/>
    <col min="14081" max="14081" width="8.16015625" style="192" customWidth="1"/>
    <col min="14082" max="14082" width="7.16015625" style="192" customWidth="1"/>
    <col min="14083" max="14083" width="12.16015625" style="192" customWidth="1"/>
    <col min="14084" max="14084" width="10.5" style="192" customWidth="1"/>
    <col min="14085" max="14085" width="85" style="192" customWidth="1"/>
    <col min="14086" max="14086" width="26.16015625" style="192" customWidth="1"/>
    <col min="14087" max="14087" width="24.16015625" style="192" customWidth="1"/>
    <col min="14088" max="14088" width="24" style="192" customWidth="1"/>
    <col min="14089" max="14089" width="46" style="192" customWidth="1"/>
    <col min="14090" max="14090" width="4.66015625" style="192" customWidth="1"/>
    <col min="14091" max="14091" width="14" style="192" bestFit="1" customWidth="1"/>
    <col min="14092" max="14092" width="14.66015625" style="192" customWidth="1"/>
    <col min="14093" max="14093" width="17.83203125" style="192" customWidth="1"/>
    <col min="14094" max="14336" width="9.33203125" style="192" customWidth="1"/>
    <col min="14337" max="14337" width="8.16015625" style="192" customWidth="1"/>
    <col min="14338" max="14338" width="7.16015625" style="192" customWidth="1"/>
    <col min="14339" max="14339" width="12.16015625" style="192" customWidth="1"/>
    <col min="14340" max="14340" width="10.5" style="192" customWidth="1"/>
    <col min="14341" max="14341" width="85" style="192" customWidth="1"/>
    <col min="14342" max="14342" width="26.16015625" style="192" customWidth="1"/>
    <col min="14343" max="14343" width="24.16015625" style="192" customWidth="1"/>
    <col min="14344" max="14344" width="24" style="192" customWidth="1"/>
    <col min="14345" max="14345" width="46" style="192" customWidth="1"/>
    <col min="14346" max="14346" width="4.66015625" style="192" customWidth="1"/>
    <col min="14347" max="14347" width="14" style="192" bestFit="1" customWidth="1"/>
    <col min="14348" max="14348" width="14.66015625" style="192" customWidth="1"/>
    <col min="14349" max="14349" width="17.83203125" style="192" customWidth="1"/>
    <col min="14350" max="14592" width="9.33203125" style="192" customWidth="1"/>
    <col min="14593" max="14593" width="8.16015625" style="192" customWidth="1"/>
    <col min="14594" max="14594" width="7.16015625" style="192" customWidth="1"/>
    <col min="14595" max="14595" width="12.16015625" style="192" customWidth="1"/>
    <col min="14596" max="14596" width="10.5" style="192" customWidth="1"/>
    <col min="14597" max="14597" width="85" style="192" customWidth="1"/>
    <col min="14598" max="14598" width="26.16015625" style="192" customWidth="1"/>
    <col min="14599" max="14599" width="24.16015625" style="192" customWidth="1"/>
    <col min="14600" max="14600" width="24" style="192" customWidth="1"/>
    <col min="14601" max="14601" width="46" style="192" customWidth="1"/>
    <col min="14602" max="14602" width="4.66015625" style="192" customWidth="1"/>
    <col min="14603" max="14603" width="14" style="192" bestFit="1" customWidth="1"/>
    <col min="14604" max="14604" width="14.66015625" style="192" customWidth="1"/>
    <col min="14605" max="14605" width="17.83203125" style="192" customWidth="1"/>
    <col min="14606" max="14848" width="9.33203125" style="192" customWidth="1"/>
    <col min="14849" max="14849" width="8.16015625" style="192" customWidth="1"/>
    <col min="14850" max="14850" width="7.16015625" style="192" customWidth="1"/>
    <col min="14851" max="14851" width="12.16015625" style="192" customWidth="1"/>
    <col min="14852" max="14852" width="10.5" style="192" customWidth="1"/>
    <col min="14853" max="14853" width="85" style="192" customWidth="1"/>
    <col min="14854" max="14854" width="26.16015625" style="192" customWidth="1"/>
    <col min="14855" max="14855" width="24.16015625" style="192" customWidth="1"/>
    <col min="14856" max="14856" width="24" style="192" customWidth="1"/>
    <col min="14857" max="14857" width="46" style="192" customWidth="1"/>
    <col min="14858" max="14858" width="4.66015625" style="192" customWidth="1"/>
    <col min="14859" max="14859" width="14" style="192" bestFit="1" customWidth="1"/>
    <col min="14860" max="14860" width="14.66015625" style="192" customWidth="1"/>
    <col min="14861" max="14861" width="17.83203125" style="192" customWidth="1"/>
    <col min="14862" max="15104" width="9.33203125" style="192" customWidth="1"/>
    <col min="15105" max="15105" width="8.16015625" style="192" customWidth="1"/>
    <col min="15106" max="15106" width="7.16015625" style="192" customWidth="1"/>
    <col min="15107" max="15107" width="12.16015625" style="192" customWidth="1"/>
    <col min="15108" max="15108" width="10.5" style="192" customWidth="1"/>
    <col min="15109" max="15109" width="85" style="192" customWidth="1"/>
    <col min="15110" max="15110" width="26.16015625" style="192" customWidth="1"/>
    <col min="15111" max="15111" width="24.16015625" style="192" customWidth="1"/>
    <col min="15112" max="15112" width="24" style="192" customWidth="1"/>
    <col min="15113" max="15113" width="46" style="192" customWidth="1"/>
    <col min="15114" max="15114" width="4.66015625" style="192" customWidth="1"/>
    <col min="15115" max="15115" width="14" style="192" bestFit="1" customWidth="1"/>
    <col min="15116" max="15116" width="14.66015625" style="192" customWidth="1"/>
    <col min="15117" max="15117" width="17.83203125" style="192" customWidth="1"/>
    <col min="15118" max="15360" width="9.33203125" style="192" customWidth="1"/>
    <col min="15361" max="15361" width="8.16015625" style="192" customWidth="1"/>
    <col min="15362" max="15362" width="7.16015625" style="192" customWidth="1"/>
    <col min="15363" max="15363" width="12.16015625" style="192" customWidth="1"/>
    <col min="15364" max="15364" width="10.5" style="192" customWidth="1"/>
    <col min="15365" max="15365" width="85" style="192" customWidth="1"/>
    <col min="15366" max="15366" width="26.16015625" style="192" customWidth="1"/>
    <col min="15367" max="15367" width="24.16015625" style="192" customWidth="1"/>
    <col min="15368" max="15368" width="24" style="192" customWidth="1"/>
    <col min="15369" max="15369" width="46" style="192" customWidth="1"/>
    <col min="15370" max="15370" width="4.66015625" style="192" customWidth="1"/>
    <col min="15371" max="15371" width="14" style="192" bestFit="1" customWidth="1"/>
    <col min="15372" max="15372" width="14.66015625" style="192" customWidth="1"/>
    <col min="15373" max="15373" width="17.83203125" style="192" customWidth="1"/>
    <col min="15374" max="15616" width="9.33203125" style="192" customWidth="1"/>
    <col min="15617" max="15617" width="8.16015625" style="192" customWidth="1"/>
    <col min="15618" max="15618" width="7.16015625" style="192" customWidth="1"/>
    <col min="15619" max="15619" width="12.16015625" style="192" customWidth="1"/>
    <col min="15620" max="15620" width="10.5" style="192" customWidth="1"/>
    <col min="15621" max="15621" width="85" style="192" customWidth="1"/>
    <col min="15622" max="15622" width="26.16015625" style="192" customWidth="1"/>
    <col min="15623" max="15623" width="24.16015625" style="192" customWidth="1"/>
    <col min="15624" max="15624" width="24" style="192" customWidth="1"/>
    <col min="15625" max="15625" width="46" style="192" customWidth="1"/>
    <col min="15626" max="15626" width="4.66015625" style="192" customWidth="1"/>
    <col min="15627" max="15627" width="14" style="192" bestFit="1" customWidth="1"/>
    <col min="15628" max="15628" width="14.66015625" style="192" customWidth="1"/>
    <col min="15629" max="15629" width="17.83203125" style="192" customWidth="1"/>
    <col min="15630" max="15872" width="9.33203125" style="192" customWidth="1"/>
    <col min="15873" max="15873" width="8.16015625" style="192" customWidth="1"/>
    <col min="15874" max="15874" width="7.16015625" style="192" customWidth="1"/>
    <col min="15875" max="15875" width="12.16015625" style="192" customWidth="1"/>
    <col min="15876" max="15876" width="10.5" style="192" customWidth="1"/>
    <col min="15877" max="15877" width="85" style="192" customWidth="1"/>
    <col min="15878" max="15878" width="26.16015625" style="192" customWidth="1"/>
    <col min="15879" max="15879" width="24.16015625" style="192" customWidth="1"/>
    <col min="15880" max="15880" width="24" style="192" customWidth="1"/>
    <col min="15881" max="15881" width="46" style="192" customWidth="1"/>
    <col min="15882" max="15882" width="4.66015625" style="192" customWidth="1"/>
    <col min="15883" max="15883" width="14" style="192" bestFit="1" customWidth="1"/>
    <col min="15884" max="15884" width="14.66015625" style="192" customWidth="1"/>
    <col min="15885" max="15885" width="17.83203125" style="192" customWidth="1"/>
    <col min="15886" max="16128" width="9.33203125" style="192" customWidth="1"/>
    <col min="16129" max="16129" width="8.16015625" style="192" customWidth="1"/>
    <col min="16130" max="16130" width="7.16015625" style="192" customWidth="1"/>
    <col min="16131" max="16131" width="12.16015625" style="192" customWidth="1"/>
    <col min="16132" max="16132" width="10.5" style="192" customWidth="1"/>
    <col min="16133" max="16133" width="85" style="192" customWidth="1"/>
    <col min="16134" max="16134" width="26.16015625" style="192" customWidth="1"/>
    <col min="16135" max="16135" width="24.16015625" style="192" customWidth="1"/>
    <col min="16136" max="16136" width="24" style="192" customWidth="1"/>
    <col min="16137" max="16137" width="46" style="192" customWidth="1"/>
    <col min="16138" max="16138" width="4.66015625" style="192" customWidth="1"/>
    <col min="16139" max="16139" width="14" style="192" bestFit="1" customWidth="1"/>
    <col min="16140" max="16140" width="14.66015625" style="192" customWidth="1"/>
    <col min="16141" max="16141" width="17.83203125" style="192" customWidth="1"/>
    <col min="16142" max="16384" width="9.33203125" style="192" customWidth="1"/>
  </cols>
  <sheetData>
    <row r="1" spans="5:14" ht="37.5" customHeight="1">
      <c r="E1" s="193" t="s">
        <v>351</v>
      </c>
      <c r="F1" s="193"/>
      <c r="G1" s="193"/>
      <c r="H1" s="193"/>
      <c r="I1" s="193"/>
      <c r="J1" s="194"/>
      <c r="K1" s="194"/>
      <c r="L1" s="194"/>
      <c r="M1" s="194"/>
      <c r="N1" s="194"/>
    </row>
    <row r="2" spans="1:14" ht="23.25" customHeight="1">
      <c r="A2" s="195" t="s">
        <v>293</v>
      </c>
      <c r="B2" s="195"/>
      <c r="C2" s="195"/>
      <c r="D2" s="195"/>
      <c r="E2" s="195"/>
      <c r="F2" s="195"/>
      <c r="G2" s="195"/>
      <c r="H2" s="195"/>
      <c r="I2" s="195"/>
      <c r="J2" s="194"/>
      <c r="K2" s="194"/>
      <c r="L2" s="196"/>
      <c r="M2" s="194"/>
      <c r="N2" s="194"/>
    </row>
    <row r="3" spans="9:14" ht="10.5">
      <c r="I3" s="197"/>
      <c r="J3" s="194"/>
      <c r="K3" s="194"/>
      <c r="L3" s="196"/>
      <c r="M3" s="194"/>
      <c r="N3" s="194"/>
    </row>
    <row r="4" spans="1:14" ht="15.75" customHeight="1">
      <c r="A4" s="198" t="s">
        <v>294</v>
      </c>
      <c r="B4" s="198" t="s">
        <v>0</v>
      </c>
      <c r="C4" s="198" t="s">
        <v>1</v>
      </c>
      <c r="D4" s="198" t="s">
        <v>295</v>
      </c>
      <c r="E4" s="198" t="s">
        <v>296</v>
      </c>
      <c r="F4" s="198" t="s">
        <v>297</v>
      </c>
      <c r="G4" s="198" t="s">
        <v>5</v>
      </c>
      <c r="H4" s="198" t="s">
        <v>298</v>
      </c>
      <c r="I4" s="199" t="s">
        <v>299</v>
      </c>
      <c r="J4" s="200"/>
      <c r="K4" s="200"/>
      <c r="L4" s="201"/>
      <c r="M4" s="194"/>
      <c r="N4" s="194"/>
    </row>
    <row r="5" spans="1:14" ht="15.75" customHeight="1">
      <c r="A5" s="198"/>
      <c r="B5" s="198"/>
      <c r="C5" s="198"/>
      <c r="D5" s="198"/>
      <c r="E5" s="198"/>
      <c r="F5" s="198"/>
      <c r="G5" s="202"/>
      <c r="H5" s="202"/>
      <c r="I5" s="199"/>
      <c r="J5" s="194"/>
      <c r="K5" s="194"/>
      <c r="L5" s="196"/>
      <c r="M5" s="194"/>
      <c r="N5" s="194"/>
    </row>
    <row r="6" spans="1:14" ht="42.75" customHeight="1">
      <c r="A6" s="198"/>
      <c r="B6" s="198"/>
      <c r="C6" s="198"/>
      <c r="D6" s="198"/>
      <c r="E6" s="198"/>
      <c r="F6" s="198"/>
      <c r="G6" s="203"/>
      <c r="H6" s="203"/>
      <c r="I6" s="199"/>
      <c r="J6" s="194"/>
      <c r="K6" s="194"/>
      <c r="L6" s="196"/>
      <c r="M6" s="194"/>
      <c r="N6" s="194"/>
    </row>
    <row r="7" spans="1:14" ht="11.25" customHeight="1">
      <c r="A7" s="20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/>
      <c r="H7" s="204"/>
      <c r="I7" s="204">
        <v>7</v>
      </c>
      <c r="J7" s="194"/>
      <c r="K7" s="194"/>
      <c r="L7" s="196"/>
      <c r="M7" s="194"/>
      <c r="N7" s="194"/>
    </row>
    <row r="8" spans="1:14" ht="28.5" customHeight="1">
      <c r="A8" s="205" t="s">
        <v>300</v>
      </c>
      <c r="B8" s="205">
        <v>600</v>
      </c>
      <c r="C8" s="206">
        <v>60014</v>
      </c>
      <c r="D8" s="205">
        <v>4270</v>
      </c>
      <c r="E8" s="207" t="s">
        <v>301</v>
      </c>
      <c r="F8" s="208">
        <f>SUM(F9:F16)</f>
        <v>1109617</v>
      </c>
      <c r="G8" s="208">
        <f>SUM(G9:G16)</f>
        <v>300</v>
      </c>
      <c r="H8" s="209">
        <f>SUM(F8+G8)</f>
        <v>1109917</v>
      </c>
      <c r="I8" s="210" t="s">
        <v>302</v>
      </c>
      <c r="J8" s="194"/>
      <c r="K8" s="194"/>
      <c r="L8" s="196"/>
      <c r="M8" s="194"/>
      <c r="N8" s="194"/>
    </row>
    <row r="9" spans="1:14" ht="28.5" customHeight="1">
      <c r="A9" s="211"/>
      <c r="B9" s="211"/>
      <c r="C9" s="212"/>
      <c r="D9" s="211"/>
      <c r="E9" s="213" t="s">
        <v>303</v>
      </c>
      <c r="F9" s="214">
        <v>110208</v>
      </c>
      <c r="G9" s="215">
        <v>0</v>
      </c>
      <c r="H9" s="216">
        <f aca="true" t="shared" si="0" ref="H9:H48">SUM(F9+G9)</f>
        <v>110208</v>
      </c>
      <c r="I9" s="217"/>
      <c r="J9" s="194"/>
      <c r="K9" s="194"/>
      <c r="L9" s="196"/>
      <c r="M9" s="194"/>
      <c r="N9" s="194"/>
    </row>
    <row r="10" spans="1:14" ht="28.5" customHeight="1">
      <c r="A10" s="211"/>
      <c r="B10" s="211"/>
      <c r="C10" s="212"/>
      <c r="D10" s="211"/>
      <c r="E10" s="213" t="s">
        <v>304</v>
      </c>
      <c r="F10" s="214">
        <v>107289</v>
      </c>
      <c r="G10" s="215">
        <v>0</v>
      </c>
      <c r="H10" s="216">
        <f t="shared" si="0"/>
        <v>107289</v>
      </c>
      <c r="I10" s="217"/>
      <c r="J10" s="194"/>
      <c r="K10" s="194"/>
      <c r="L10" s="196"/>
      <c r="M10" s="194"/>
      <c r="N10" s="194"/>
    </row>
    <row r="11" spans="1:14" ht="28.5" customHeight="1">
      <c r="A11" s="211"/>
      <c r="B11" s="211"/>
      <c r="C11" s="212"/>
      <c r="D11" s="211"/>
      <c r="E11" s="213" t="s">
        <v>305</v>
      </c>
      <c r="F11" s="214">
        <v>97327</v>
      </c>
      <c r="G11" s="215">
        <v>0</v>
      </c>
      <c r="H11" s="216">
        <f t="shared" si="0"/>
        <v>97327</v>
      </c>
      <c r="I11" s="217"/>
      <c r="J11" s="194"/>
      <c r="K11" s="194"/>
      <c r="L11" s="196"/>
      <c r="M11" s="194"/>
      <c r="N11" s="194"/>
    </row>
    <row r="12" spans="1:14" ht="28.5" customHeight="1">
      <c r="A12" s="211"/>
      <c r="B12" s="211"/>
      <c r="C12" s="212"/>
      <c r="D12" s="211"/>
      <c r="E12" s="213" t="s">
        <v>306</v>
      </c>
      <c r="F12" s="214">
        <v>115805</v>
      </c>
      <c r="G12" s="215">
        <v>0</v>
      </c>
      <c r="H12" s="216">
        <f t="shared" si="0"/>
        <v>115805</v>
      </c>
      <c r="I12" s="217"/>
      <c r="J12" s="194"/>
      <c r="K12" s="194"/>
      <c r="L12" s="196"/>
      <c r="M12" s="194"/>
      <c r="N12" s="194"/>
    </row>
    <row r="13" spans="1:14" ht="28.5" customHeight="1">
      <c r="A13" s="211"/>
      <c r="B13" s="211"/>
      <c r="C13" s="212"/>
      <c r="D13" s="211"/>
      <c r="E13" s="213" t="s">
        <v>307</v>
      </c>
      <c r="F13" s="214">
        <v>248693</v>
      </c>
      <c r="G13" s="215">
        <v>0</v>
      </c>
      <c r="H13" s="216">
        <f t="shared" si="0"/>
        <v>248693</v>
      </c>
      <c r="I13" s="217"/>
      <c r="J13" s="194"/>
      <c r="K13" s="194"/>
      <c r="L13" s="196"/>
      <c r="M13" s="194"/>
      <c r="N13" s="194"/>
    </row>
    <row r="14" spans="1:14" ht="28.5" customHeight="1">
      <c r="A14" s="211"/>
      <c r="B14" s="211"/>
      <c r="C14" s="212"/>
      <c r="D14" s="211"/>
      <c r="E14" s="213" t="s">
        <v>308</v>
      </c>
      <c r="F14" s="214">
        <v>112237</v>
      </c>
      <c r="G14" s="215">
        <v>0</v>
      </c>
      <c r="H14" s="216">
        <f t="shared" si="0"/>
        <v>112237</v>
      </c>
      <c r="I14" s="217"/>
      <c r="J14" s="194"/>
      <c r="K14" s="196">
        <f>H8+H17+H18+H19+H20</f>
        <v>1301987</v>
      </c>
      <c r="L14" s="196"/>
      <c r="M14" s="194"/>
      <c r="N14" s="194"/>
    </row>
    <row r="15" spans="1:14" ht="28.5" customHeight="1">
      <c r="A15" s="211"/>
      <c r="B15" s="211"/>
      <c r="C15" s="212"/>
      <c r="D15" s="211"/>
      <c r="E15" s="213" t="s">
        <v>309</v>
      </c>
      <c r="F15" s="214">
        <v>289058</v>
      </c>
      <c r="G15" s="215">
        <v>300</v>
      </c>
      <c r="H15" s="216">
        <f t="shared" si="0"/>
        <v>289358</v>
      </c>
      <c r="I15" s="217"/>
      <c r="J15" s="194"/>
      <c r="K15" s="194"/>
      <c r="L15" s="196"/>
      <c r="M15" s="194"/>
      <c r="N15" s="194"/>
    </row>
    <row r="16" spans="1:14" ht="28.5" customHeight="1">
      <c r="A16" s="211"/>
      <c r="B16" s="211"/>
      <c r="C16" s="212"/>
      <c r="D16" s="211"/>
      <c r="E16" s="213" t="s">
        <v>310</v>
      </c>
      <c r="F16" s="214">
        <v>29000</v>
      </c>
      <c r="G16" s="215">
        <v>0</v>
      </c>
      <c r="H16" s="216">
        <f t="shared" si="0"/>
        <v>29000</v>
      </c>
      <c r="I16" s="217"/>
      <c r="J16" s="194"/>
      <c r="K16" s="194"/>
      <c r="L16" s="196"/>
      <c r="M16" s="194"/>
      <c r="N16" s="194"/>
    </row>
    <row r="17" spans="1:14" ht="33.75" customHeight="1">
      <c r="A17" s="211"/>
      <c r="B17" s="211"/>
      <c r="C17" s="212"/>
      <c r="D17" s="211"/>
      <c r="E17" s="207" t="s">
        <v>311</v>
      </c>
      <c r="F17" s="208">
        <v>140000</v>
      </c>
      <c r="G17" s="209">
        <v>-9104</v>
      </c>
      <c r="H17" s="209">
        <f t="shared" si="0"/>
        <v>130896</v>
      </c>
      <c r="I17" s="217"/>
      <c r="J17" s="194"/>
      <c r="K17" s="194"/>
      <c r="L17" s="196"/>
      <c r="M17" s="194"/>
      <c r="N17" s="194"/>
    </row>
    <row r="18" spans="1:14" ht="33.75" customHeight="1">
      <c r="A18" s="211"/>
      <c r="B18" s="211"/>
      <c r="C18" s="212"/>
      <c r="D18" s="211"/>
      <c r="E18" s="207" t="s">
        <v>312</v>
      </c>
      <c r="F18" s="208">
        <v>53000</v>
      </c>
      <c r="G18" s="209">
        <v>-39596</v>
      </c>
      <c r="H18" s="209">
        <f t="shared" si="0"/>
        <v>13404</v>
      </c>
      <c r="I18" s="217"/>
      <c r="J18" s="194"/>
      <c r="K18" s="194"/>
      <c r="L18" s="196"/>
      <c r="M18" s="194"/>
      <c r="N18" s="194"/>
    </row>
    <row r="19" spans="1:14" ht="33.75" customHeight="1">
      <c r="A19" s="211"/>
      <c r="B19" s="211"/>
      <c r="C19" s="212"/>
      <c r="D19" s="211"/>
      <c r="E19" s="207" t="s">
        <v>313</v>
      </c>
      <c r="F19" s="208">
        <v>20000</v>
      </c>
      <c r="G19" s="209">
        <v>700</v>
      </c>
      <c r="H19" s="209">
        <f t="shared" si="0"/>
        <v>20700</v>
      </c>
      <c r="I19" s="217"/>
      <c r="J19" s="194"/>
      <c r="K19" s="194"/>
      <c r="L19" s="196"/>
      <c r="M19" s="194"/>
      <c r="N19" s="194"/>
    </row>
    <row r="20" spans="1:14" ht="26.25" customHeight="1">
      <c r="A20" s="218"/>
      <c r="B20" s="218"/>
      <c r="C20" s="212"/>
      <c r="D20" s="211"/>
      <c r="E20" s="207" t="s">
        <v>314</v>
      </c>
      <c r="F20" s="208">
        <v>27070</v>
      </c>
      <c r="G20" s="209">
        <v>0</v>
      </c>
      <c r="H20" s="209">
        <f t="shared" si="0"/>
        <v>27070</v>
      </c>
      <c r="I20" s="217"/>
      <c r="J20" s="194"/>
      <c r="K20" s="194"/>
      <c r="L20" s="196"/>
      <c r="M20" s="194"/>
      <c r="N20" s="194"/>
    </row>
    <row r="21" spans="1:14" ht="26.25" customHeight="1">
      <c r="A21" s="219" t="s">
        <v>315</v>
      </c>
      <c r="B21" s="219">
        <v>600</v>
      </c>
      <c r="C21" s="220">
        <v>60016</v>
      </c>
      <c r="D21" s="221">
        <v>4270</v>
      </c>
      <c r="E21" s="222" t="s">
        <v>316</v>
      </c>
      <c r="F21" s="223">
        <v>0</v>
      </c>
      <c r="G21" s="216">
        <v>0</v>
      </c>
      <c r="H21" s="216">
        <f t="shared" si="0"/>
        <v>0</v>
      </c>
      <c r="I21" s="224" t="s">
        <v>317</v>
      </c>
      <c r="J21" s="194"/>
      <c r="K21" s="194"/>
      <c r="L21" s="196"/>
      <c r="M21" s="194"/>
      <c r="N21" s="194"/>
    </row>
    <row r="22" spans="1:14" ht="24.75" customHeight="1">
      <c r="A22" s="225" t="s">
        <v>318</v>
      </c>
      <c r="B22" s="225">
        <v>700</v>
      </c>
      <c r="C22" s="226">
        <v>70005</v>
      </c>
      <c r="D22" s="225">
        <v>4270</v>
      </c>
      <c r="E22" s="213" t="s">
        <v>319</v>
      </c>
      <c r="F22" s="214">
        <v>81800</v>
      </c>
      <c r="G22" s="215">
        <v>0</v>
      </c>
      <c r="H22" s="216">
        <f t="shared" si="0"/>
        <v>81800</v>
      </c>
      <c r="I22" s="227" t="s">
        <v>317</v>
      </c>
      <c r="J22" s="194"/>
      <c r="K22" s="194"/>
      <c r="L22" s="196"/>
      <c r="M22" s="194"/>
      <c r="N22" s="194"/>
    </row>
    <row r="23" spans="1:14" ht="33.75" customHeight="1">
      <c r="A23" s="228" t="s">
        <v>320</v>
      </c>
      <c r="B23" s="228">
        <v>710</v>
      </c>
      <c r="C23" s="228">
        <v>71012</v>
      </c>
      <c r="D23" s="228">
        <v>4270</v>
      </c>
      <c r="E23" s="213" t="s">
        <v>321</v>
      </c>
      <c r="F23" s="214">
        <v>20000</v>
      </c>
      <c r="G23" s="214"/>
      <c r="H23" s="216">
        <f t="shared" si="0"/>
        <v>20000</v>
      </c>
      <c r="I23" s="229" t="s">
        <v>322</v>
      </c>
      <c r="J23" s="194"/>
      <c r="K23" s="194"/>
      <c r="L23" s="196"/>
      <c r="M23" s="194"/>
      <c r="N23" s="194"/>
    </row>
    <row r="24" spans="1:14" ht="39.75" customHeight="1">
      <c r="A24" s="219"/>
      <c r="B24" s="219"/>
      <c r="C24" s="219">
        <v>71015</v>
      </c>
      <c r="D24" s="219">
        <v>4270</v>
      </c>
      <c r="E24" s="230" t="s">
        <v>321</v>
      </c>
      <c r="F24" s="231">
        <v>600</v>
      </c>
      <c r="G24" s="231"/>
      <c r="H24" s="216">
        <f t="shared" si="0"/>
        <v>600</v>
      </c>
      <c r="I24" s="232" t="s">
        <v>323</v>
      </c>
      <c r="J24" s="194"/>
      <c r="K24" s="194"/>
      <c r="L24" s="196"/>
      <c r="M24" s="194"/>
      <c r="N24" s="194"/>
    </row>
    <row r="25" spans="1:14" ht="18.75" customHeight="1">
      <c r="A25" s="233" t="s">
        <v>324</v>
      </c>
      <c r="B25" s="233">
        <v>750</v>
      </c>
      <c r="C25" s="233">
        <v>75020</v>
      </c>
      <c r="D25" s="233">
        <v>4270</v>
      </c>
      <c r="E25" s="234" t="s">
        <v>325</v>
      </c>
      <c r="F25" s="235">
        <v>110500</v>
      </c>
      <c r="G25" s="236">
        <v>-9400</v>
      </c>
      <c r="H25" s="237">
        <f t="shared" si="0"/>
        <v>101100</v>
      </c>
      <c r="I25" s="238" t="s">
        <v>317</v>
      </c>
      <c r="J25" s="194"/>
      <c r="K25" s="194"/>
      <c r="L25" s="196"/>
      <c r="M25" s="194"/>
      <c r="N25" s="194"/>
    </row>
    <row r="26" spans="1:14" ht="9.75" customHeight="1">
      <c r="A26" s="233"/>
      <c r="B26" s="233"/>
      <c r="C26" s="233"/>
      <c r="D26" s="233"/>
      <c r="E26" s="234"/>
      <c r="F26" s="235"/>
      <c r="G26" s="239"/>
      <c r="H26" s="240"/>
      <c r="I26" s="238"/>
      <c r="J26" s="194"/>
      <c r="K26" s="194"/>
      <c r="L26" s="196"/>
      <c r="M26" s="194"/>
      <c r="N26" s="194"/>
    </row>
    <row r="27" spans="1:14" ht="4.5" customHeight="1" hidden="1">
      <c r="A27" s="233"/>
      <c r="B27" s="233"/>
      <c r="C27" s="233"/>
      <c r="D27" s="233"/>
      <c r="E27" s="234"/>
      <c r="F27" s="235"/>
      <c r="G27" s="241"/>
      <c r="H27" s="216">
        <f t="shared" si="0"/>
        <v>0</v>
      </c>
      <c r="I27" s="238"/>
      <c r="J27" s="194"/>
      <c r="K27" s="194"/>
      <c r="L27" s="196"/>
      <c r="M27" s="194"/>
      <c r="N27" s="194"/>
    </row>
    <row r="28" spans="1:14" ht="33" customHeight="1">
      <c r="A28" s="242" t="s">
        <v>326</v>
      </c>
      <c r="B28" s="242">
        <v>754</v>
      </c>
      <c r="C28" s="242">
        <v>75411</v>
      </c>
      <c r="D28" s="242">
        <v>4270</v>
      </c>
      <c r="E28" s="243" t="s">
        <v>321</v>
      </c>
      <c r="F28" s="241">
        <v>22150</v>
      </c>
      <c r="G28" s="241">
        <v>1400</v>
      </c>
      <c r="H28" s="216">
        <f t="shared" si="0"/>
        <v>23550</v>
      </c>
      <c r="I28" s="244" t="s">
        <v>327</v>
      </c>
      <c r="J28" s="194"/>
      <c r="K28" s="194"/>
      <c r="L28" s="196"/>
      <c r="M28" s="194"/>
      <c r="N28" s="194"/>
    </row>
    <row r="29" spans="1:14" ht="33" customHeight="1">
      <c r="A29" s="228"/>
      <c r="B29" s="228"/>
      <c r="C29" s="219">
        <v>75478</v>
      </c>
      <c r="D29" s="219">
        <v>4270</v>
      </c>
      <c r="E29" s="230" t="s">
        <v>321</v>
      </c>
      <c r="F29" s="231">
        <v>100</v>
      </c>
      <c r="G29" s="231"/>
      <c r="H29" s="216">
        <f t="shared" si="0"/>
        <v>100</v>
      </c>
      <c r="I29" s="245" t="s">
        <v>322</v>
      </c>
      <c r="J29" s="194"/>
      <c r="K29" s="194"/>
      <c r="L29" s="196"/>
      <c r="M29" s="194"/>
      <c r="N29" s="194"/>
    </row>
    <row r="30" spans="1:14" ht="33" customHeight="1">
      <c r="A30" s="246" t="s">
        <v>328</v>
      </c>
      <c r="B30" s="247">
        <v>801</v>
      </c>
      <c r="C30" s="242">
        <v>80102</v>
      </c>
      <c r="D30" s="242">
        <v>4270</v>
      </c>
      <c r="E30" s="243" t="s">
        <v>321</v>
      </c>
      <c r="F30" s="241">
        <v>15000</v>
      </c>
      <c r="G30" s="241"/>
      <c r="H30" s="216">
        <f t="shared" si="0"/>
        <v>15000</v>
      </c>
      <c r="I30" s="244" t="s">
        <v>329</v>
      </c>
      <c r="J30" s="194"/>
      <c r="K30" s="194"/>
      <c r="L30" s="196"/>
      <c r="M30" s="194"/>
      <c r="N30" s="194"/>
    </row>
    <row r="31" spans="1:14" ht="33" customHeight="1">
      <c r="A31" s="246"/>
      <c r="B31" s="247"/>
      <c r="C31" s="242">
        <v>80115</v>
      </c>
      <c r="D31" s="242">
        <v>4270</v>
      </c>
      <c r="E31" s="243" t="s">
        <v>321</v>
      </c>
      <c r="F31" s="241">
        <v>5000</v>
      </c>
      <c r="G31" s="241"/>
      <c r="H31" s="216">
        <f t="shared" si="0"/>
        <v>5000</v>
      </c>
      <c r="I31" s="244" t="s">
        <v>330</v>
      </c>
      <c r="J31" s="194"/>
      <c r="K31" s="194"/>
      <c r="L31" s="196"/>
      <c r="M31" s="194"/>
      <c r="N31" s="194"/>
    </row>
    <row r="32" spans="1:14" ht="33" customHeight="1">
      <c r="A32" s="248"/>
      <c r="B32" s="249"/>
      <c r="C32" s="250"/>
      <c r="D32" s="251">
        <v>4270</v>
      </c>
      <c r="E32" s="243" t="s">
        <v>321</v>
      </c>
      <c r="F32" s="252">
        <v>25000</v>
      </c>
      <c r="G32" s="253"/>
      <c r="H32" s="216">
        <f t="shared" si="0"/>
        <v>25000</v>
      </c>
      <c r="I32" s="254" t="s">
        <v>331</v>
      </c>
      <c r="J32" s="194"/>
      <c r="K32" s="194"/>
      <c r="L32" s="196"/>
      <c r="M32" s="194"/>
      <c r="N32" s="194"/>
    </row>
    <row r="33" spans="1:14" ht="10.5">
      <c r="A33" s="205"/>
      <c r="B33" s="205"/>
      <c r="C33" s="255"/>
      <c r="D33" s="256">
        <v>4270</v>
      </c>
      <c r="E33" s="257" t="s">
        <v>321</v>
      </c>
      <c r="F33" s="258">
        <v>3000</v>
      </c>
      <c r="G33" s="259">
        <v>0</v>
      </c>
      <c r="H33" s="237">
        <f t="shared" si="0"/>
        <v>3000</v>
      </c>
      <c r="I33" s="260" t="s">
        <v>332</v>
      </c>
      <c r="J33" s="194"/>
      <c r="K33" s="194"/>
      <c r="L33" s="196"/>
      <c r="M33" s="194"/>
      <c r="N33" s="194"/>
    </row>
    <row r="34" spans="1:14" ht="15.75" customHeight="1">
      <c r="A34" s="211"/>
      <c r="B34" s="211"/>
      <c r="C34" s="261"/>
      <c r="D34" s="262"/>
      <c r="E34" s="263"/>
      <c r="F34" s="264"/>
      <c r="G34" s="265"/>
      <c r="H34" s="240"/>
      <c r="I34" s="266"/>
      <c r="J34" s="194"/>
      <c r="K34" s="194"/>
      <c r="L34" s="194"/>
      <c r="M34" s="194"/>
      <c r="N34" s="194"/>
    </row>
    <row r="35" spans="1:14" ht="3.75" customHeight="1" hidden="1">
      <c r="A35" s="267"/>
      <c r="B35" s="218"/>
      <c r="C35" s="268"/>
      <c r="D35" s="269"/>
      <c r="E35" s="257" t="s">
        <v>333</v>
      </c>
      <c r="F35" s="270"/>
      <c r="G35" s="271"/>
      <c r="H35" s="216">
        <f t="shared" si="0"/>
        <v>0</v>
      </c>
      <c r="I35" s="272" t="s">
        <v>334</v>
      </c>
      <c r="J35" s="194"/>
      <c r="K35" s="194"/>
      <c r="L35" s="194"/>
      <c r="M35" s="194"/>
      <c r="N35" s="194"/>
    </row>
    <row r="36" spans="1:14" ht="34.5" customHeight="1">
      <c r="A36" s="246"/>
      <c r="B36" s="273"/>
      <c r="C36" s="274">
        <v>80120</v>
      </c>
      <c r="D36" s="242">
        <v>4270</v>
      </c>
      <c r="E36" s="263"/>
      <c r="F36" s="275">
        <v>8700</v>
      </c>
      <c r="G36" s="276"/>
      <c r="H36" s="277">
        <f t="shared" si="0"/>
        <v>8700</v>
      </c>
      <c r="I36" s="278"/>
      <c r="J36" s="194"/>
      <c r="K36" s="194"/>
      <c r="L36" s="194"/>
      <c r="M36" s="194"/>
      <c r="N36" s="194"/>
    </row>
    <row r="37" spans="1:14" ht="30.75" customHeight="1">
      <c r="A37" s="279" t="s">
        <v>335</v>
      </c>
      <c r="B37" s="242"/>
      <c r="C37" s="280">
        <v>80132</v>
      </c>
      <c r="D37" s="228">
        <v>4270</v>
      </c>
      <c r="E37" s="281" t="s">
        <v>336</v>
      </c>
      <c r="F37" s="214">
        <v>7500</v>
      </c>
      <c r="G37" s="276">
        <v>0</v>
      </c>
      <c r="H37" s="277">
        <f t="shared" si="0"/>
        <v>7500</v>
      </c>
      <c r="I37" s="244" t="s">
        <v>337</v>
      </c>
      <c r="J37" s="194"/>
      <c r="K37" s="196"/>
      <c r="L37" s="194"/>
      <c r="M37" s="194"/>
      <c r="N37" s="194"/>
    </row>
    <row r="38" spans="1:14" ht="32.25" customHeight="1">
      <c r="A38" s="246"/>
      <c r="B38" s="228"/>
      <c r="C38" s="246">
        <v>80140</v>
      </c>
      <c r="D38" s="246">
        <v>4270</v>
      </c>
      <c r="E38" s="281" t="s">
        <v>336</v>
      </c>
      <c r="F38" s="282">
        <v>33800</v>
      </c>
      <c r="G38" s="283"/>
      <c r="H38" s="277">
        <f t="shared" si="0"/>
        <v>33800</v>
      </c>
      <c r="I38" s="254" t="s">
        <v>331</v>
      </c>
      <c r="J38" s="194"/>
      <c r="K38" s="194"/>
      <c r="L38" s="194"/>
      <c r="M38" s="194"/>
      <c r="N38" s="194"/>
    </row>
    <row r="39" spans="1:14" ht="23.25" customHeight="1">
      <c r="A39" s="246"/>
      <c r="B39" s="246"/>
      <c r="C39" s="246">
        <v>80195</v>
      </c>
      <c r="D39" s="246">
        <v>4270</v>
      </c>
      <c r="E39" s="213" t="s">
        <v>321</v>
      </c>
      <c r="F39" s="215">
        <v>500</v>
      </c>
      <c r="G39" s="284"/>
      <c r="H39" s="216">
        <f t="shared" si="0"/>
        <v>500</v>
      </c>
      <c r="I39" s="229" t="s">
        <v>338</v>
      </c>
      <c r="J39" s="194"/>
      <c r="K39" s="194"/>
      <c r="L39" s="194"/>
      <c r="M39" s="194"/>
      <c r="N39" s="194"/>
    </row>
    <row r="40" spans="1:14" ht="35.25" customHeight="1">
      <c r="A40" s="246" t="s">
        <v>339</v>
      </c>
      <c r="B40" s="228">
        <v>852</v>
      </c>
      <c r="C40" s="228">
        <v>85202</v>
      </c>
      <c r="D40" s="228">
        <v>4270</v>
      </c>
      <c r="E40" s="213" t="s">
        <v>321</v>
      </c>
      <c r="F40" s="214">
        <v>118993</v>
      </c>
      <c r="G40" s="214">
        <v>0</v>
      </c>
      <c r="H40" s="216">
        <f t="shared" si="0"/>
        <v>118993</v>
      </c>
      <c r="I40" s="229" t="s">
        <v>340</v>
      </c>
      <c r="J40" s="194"/>
      <c r="K40" s="194"/>
      <c r="L40" s="194"/>
      <c r="M40" s="194"/>
      <c r="N40" s="194"/>
    </row>
    <row r="41" spans="1:14" ht="17.25" customHeight="1">
      <c r="A41" s="285"/>
      <c r="B41" s="267"/>
      <c r="C41" s="205">
        <v>85218</v>
      </c>
      <c r="D41" s="205">
        <v>4270</v>
      </c>
      <c r="E41" s="286" t="s">
        <v>321</v>
      </c>
      <c r="F41" s="287">
        <v>1985</v>
      </c>
      <c r="G41" s="288"/>
      <c r="H41" s="289">
        <f t="shared" si="0"/>
        <v>1985</v>
      </c>
      <c r="I41" s="210" t="s">
        <v>341</v>
      </c>
      <c r="J41" s="194"/>
      <c r="K41" s="194"/>
      <c r="L41" s="194"/>
      <c r="M41" s="194"/>
      <c r="N41" s="194"/>
    </row>
    <row r="42" spans="1:14" ht="18" customHeight="1" hidden="1">
      <c r="A42" s="285"/>
      <c r="B42" s="267"/>
      <c r="C42" s="211"/>
      <c r="D42" s="211"/>
      <c r="E42" s="290"/>
      <c r="F42" s="291"/>
      <c r="G42" s="292"/>
      <c r="H42" s="293"/>
      <c r="I42" s="217"/>
      <c r="J42" s="194"/>
      <c r="K42" s="194"/>
      <c r="L42" s="194"/>
      <c r="M42" s="194"/>
      <c r="N42" s="194"/>
    </row>
    <row r="43" spans="1:14" ht="21.75" customHeight="1">
      <c r="A43" s="285"/>
      <c r="B43" s="267"/>
      <c r="C43" s="267"/>
      <c r="D43" s="267"/>
      <c r="E43" s="294"/>
      <c r="F43" s="295"/>
      <c r="G43" s="296"/>
      <c r="H43" s="297"/>
      <c r="I43" s="298"/>
      <c r="J43" s="194"/>
      <c r="K43" s="194"/>
      <c r="L43" s="194"/>
      <c r="M43" s="194"/>
      <c r="N43" s="194"/>
    </row>
    <row r="44" spans="1:14" ht="29.25" customHeight="1">
      <c r="A44" s="246" t="s">
        <v>342</v>
      </c>
      <c r="B44" s="228">
        <v>853</v>
      </c>
      <c r="C44" s="228">
        <v>85321</v>
      </c>
      <c r="D44" s="228">
        <v>4270</v>
      </c>
      <c r="E44" s="213" t="s">
        <v>321</v>
      </c>
      <c r="F44" s="214">
        <v>500</v>
      </c>
      <c r="G44" s="231"/>
      <c r="H44" s="216">
        <f t="shared" si="0"/>
        <v>500</v>
      </c>
      <c r="I44" s="254" t="s">
        <v>317</v>
      </c>
      <c r="J44" s="194"/>
      <c r="K44" s="194"/>
      <c r="L44" s="194"/>
      <c r="M44" s="194"/>
      <c r="N44" s="194"/>
    </row>
    <row r="45" spans="1:14" ht="29.25" customHeight="1">
      <c r="A45" s="246"/>
      <c r="B45" s="228"/>
      <c r="C45" s="228">
        <v>85324</v>
      </c>
      <c r="D45" s="219">
        <v>4270</v>
      </c>
      <c r="E45" s="213" t="s">
        <v>321</v>
      </c>
      <c r="F45" s="214">
        <v>1000</v>
      </c>
      <c r="G45" s="276">
        <v>0</v>
      </c>
      <c r="H45" s="277">
        <f t="shared" si="0"/>
        <v>1000</v>
      </c>
      <c r="I45" s="245" t="s">
        <v>341</v>
      </c>
      <c r="J45" s="194"/>
      <c r="K45" s="194"/>
      <c r="L45" s="194"/>
      <c r="M45" s="194"/>
      <c r="N45" s="194"/>
    </row>
    <row r="46" spans="1:14" ht="36.75" customHeight="1">
      <c r="A46" s="246"/>
      <c r="B46" s="228"/>
      <c r="C46" s="228">
        <v>85333</v>
      </c>
      <c r="D46" s="299">
        <v>4270</v>
      </c>
      <c r="E46" s="281" t="s">
        <v>336</v>
      </c>
      <c r="F46" s="214">
        <v>12000</v>
      </c>
      <c r="G46" s="276"/>
      <c r="H46" s="277">
        <f t="shared" si="0"/>
        <v>12000</v>
      </c>
      <c r="I46" s="300" t="s">
        <v>343</v>
      </c>
      <c r="J46" s="194"/>
      <c r="K46" s="194"/>
      <c r="L46" s="194"/>
      <c r="M46" s="194"/>
      <c r="N46" s="194"/>
    </row>
    <row r="47" spans="1:14" ht="36.75" customHeight="1">
      <c r="A47" s="246" t="s">
        <v>344</v>
      </c>
      <c r="B47" s="228">
        <v>854</v>
      </c>
      <c r="C47" s="228">
        <v>85406</v>
      </c>
      <c r="D47" s="228">
        <v>4270</v>
      </c>
      <c r="E47" s="213" t="s">
        <v>321</v>
      </c>
      <c r="F47" s="214">
        <v>17000</v>
      </c>
      <c r="G47" s="276">
        <v>0</v>
      </c>
      <c r="H47" s="277">
        <f t="shared" si="0"/>
        <v>17000</v>
      </c>
      <c r="I47" s="229" t="s">
        <v>345</v>
      </c>
      <c r="J47" s="194"/>
      <c r="K47" s="194"/>
      <c r="L47" s="194"/>
      <c r="M47" s="194"/>
      <c r="N47" s="194"/>
    </row>
    <row r="48" spans="1:14" ht="36.75" customHeight="1">
      <c r="A48" s="246" t="s">
        <v>346</v>
      </c>
      <c r="B48" s="228">
        <v>855</v>
      </c>
      <c r="C48" s="228">
        <v>85510</v>
      </c>
      <c r="D48" s="299">
        <v>4270</v>
      </c>
      <c r="E48" s="213" t="s">
        <v>347</v>
      </c>
      <c r="F48" s="214">
        <v>28400</v>
      </c>
      <c r="G48" s="231"/>
      <c r="H48" s="216">
        <f t="shared" si="0"/>
        <v>28400</v>
      </c>
      <c r="I48" s="300" t="s">
        <v>348</v>
      </c>
      <c r="J48" s="194"/>
      <c r="K48" s="194"/>
      <c r="L48" s="194"/>
      <c r="M48" s="194"/>
      <c r="N48" s="194"/>
    </row>
    <row r="49" spans="1:14" ht="33.75" customHeight="1">
      <c r="A49" s="301" t="s">
        <v>349</v>
      </c>
      <c r="B49" s="301"/>
      <c r="C49" s="301"/>
      <c r="D49" s="301"/>
      <c r="E49" s="301"/>
      <c r="F49" s="302">
        <f>F8+F17+F18+F19+F20+F21+F22+F23+F24+F25+F28+F29+F30+F31+F32+F33+F36+F37+F38+F39+F40+F41+F44+F45+F46+F47+F48</f>
        <v>1863215</v>
      </c>
      <c r="G49" s="302">
        <f aca="true" t="shared" si="1" ref="G49:H49">G8+G17+G18+G19+G20+G21+G22+G23+G24+G25+G28+G29+G30+G31+G32+G33+G36+G37+G38+G39+G40+G41+G44+G45+G46+G47+G48</f>
        <v>-55700</v>
      </c>
      <c r="H49" s="302">
        <f t="shared" si="1"/>
        <v>1807515</v>
      </c>
      <c r="I49" s="303" t="s">
        <v>350</v>
      </c>
      <c r="J49" s="194"/>
      <c r="K49" s="194"/>
      <c r="L49" s="194"/>
      <c r="M49" s="194"/>
      <c r="N49" s="194"/>
    </row>
    <row r="50" spans="5:14" ht="10.5">
      <c r="E50" s="304"/>
      <c r="F50" s="305"/>
      <c r="G50" s="305"/>
      <c r="H50" s="305"/>
      <c r="I50" s="194"/>
      <c r="J50" s="194"/>
      <c r="K50" s="194"/>
      <c r="L50" s="194"/>
      <c r="M50" s="194"/>
      <c r="N50" s="194"/>
    </row>
    <row r="51" spans="1:14" ht="10.5">
      <c r="A51" s="306"/>
      <c r="F51" s="307"/>
      <c r="G51" s="307"/>
      <c r="H51" s="307"/>
      <c r="I51" s="194"/>
      <c r="J51" s="194"/>
      <c r="K51" s="194"/>
      <c r="L51" s="194"/>
      <c r="M51" s="194"/>
      <c r="N51" s="194"/>
    </row>
    <row r="52" spans="6:14" ht="10.5">
      <c r="F52" s="307"/>
      <c r="G52" s="307"/>
      <c r="H52" s="307"/>
      <c r="I52" s="194"/>
      <c r="J52" s="194"/>
      <c r="K52" s="194"/>
      <c r="L52" s="194"/>
      <c r="M52" s="194"/>
      <c r="N52" s="194"/>
    </row>
    <row r="53" spans="9:14" ht="10.5">
      <c r="I53" s="194"/>
      <c r="J53" s="194"/>
      <c r="K53" s="194"/>
      <c r="L53" s="194"/>
      <c r="M53" s="194"/>
      <c r="N53" s="194"/>
    </row>
    <row r="54" spans="9:14" ht="10.5">
      <c r="I54" s="194"/>
      <c r="J54" s="194"/>
      <c r="K54" s="194"/>
      <c r="L54" s="194"/>
      <c r="M54" s="194"/>
      <c r="N54" s="194"/>
    </row>
    <row r="55" spans="9:14" ht="10.5">
      <c r="I55" s="194"/>
      <c r="J55" s="194"/>
      <c r="K55" s="194"/>
      <c r="L55" s="194"/>
      <c r="M55" s="194"/>
      <c r="N55" s="194"/>
    </row>
    <row r="56" spans="9:14" ht="10.5">
      <c r="I56" s="194"/>
      <c r="J56" s="194"/>
      <c r="K56" s="194"/>
      <c r="L56" s="194"/>
      <c r="M56" s="194"/>
      <c r="N56" s="194"/>
    </row>
    <row r="57" spans="9:14" ht="10.5">
      <c r="I57" s="194"/>
      <c r="J57" s="194"/>
      <c r="K57" s="194"/>
      <c r="L57" s="194"/>
      <c r="M57" s="194"/>
      <c r="N57" s="194"/>
    </row>
    <row r="58" spans="9:14" ht="10.5">
      <c r="I58" s="194"/>
      <c r="J58" s="194"/>
      <c r="K58" s="194"/>
      <c r="L58" s="194"/>
      <c r="M58" s="194"/>
      <c r="N58" s="194"/>
    </row>
    <row r="59" spans="9:14" ht="10.5">
      <c r="I59" s="194"/>
      <c r="J59" s="194"/>
      <c r="K59" s="194"/>
      <c r="L59" s="194"/>
      <c r="M59" s="194"/>
      <c r="N59" s="194"/>
    </row>
    <row r="60" spans="9:14" ht="10.5">
      <c r="I60" s="194"/>
      <c r="J60" s="194"/>
      <c r="K60" s="194"/>
      <c r="L60" s="194"/>
      <c r="M60" s="194"/>
      <c r="N60" s="194"/>
    </row>
    <row r="61" spans="9:14" ht="10.5">
      <c r="I61" s="194"/>
      <c r="J61" s="194"/>
      <c r="K61" s="194"/>
      <c r="L61" s="194"/>
      <c r="M61" s="194"/>
      <c r="N61" s="194"/>
    </row>
    <row r="62" spans="9:14" ht="10.5">
      <c r="I62" s="194"/>
      <c r="J62" s="194"/>
      <c r="K62" s="194"/>
      <c r="L62" s="194"/>
      <c r="M62" s="194"/>
      <c r="N62" s="194"/>
    </row>
    <row r="63" spans="9:14" ht="10.5">
      <c r="I63" s="194"/>
      <c r="J63" s="194"/>
      <c r="K63" s="194"/>
      <c r="L63" s="194"/>
      <c r="M63" s="194"/>
      <c r="N63" s="194"/>
    </row>
    <row r="64" spans="9:14" ht="10.5">
      <c r="I64" s="194"/>
      <c r="J64" s="194"/>
      <c r="K64" s="194"/>
      <c r="L64" s="194"/>
      <c r="M64" s="194"/>
      <c r="N64" s="194"/>
    </row>
    <row r="65" spans="9:14" ht="10.5">
      <c r="I65" s="194"/>
      <c r="J65" s="194"/>
      <c r="K65" s="194"/>
      <c r="L65" s="194"/>
      <c r="M65" s="194"/>
      <c r="N65" s="194"/>
    </row>
    <row r="66" spans="9:14" ht="10.5">
      <c r="I66" s="194"/>
      <c r="J66" s="194"/>
      <c r="K66" s="194"/>
      <c r="L66" s="194"/>
      <c r="M66" s="194"/>
      <c r="N66" s="194"/>
    </row>
    <row r="67" spans="9:14" ht="10.5">
      <c r="I67" s="194"/>
      <c r="J67" s="194"/>
      <c r="K67" s="194"/>
      <c r="L67" s="194"/>
      <c r="M67" s="194"/>
      <c r="N67" s="194"/>
    </row>
    <row r="68" spans="9:14" ht="10.5">
      <c r="I68" s="194"/>
      <c r="J68" s="194"/>
      <c r="K68" s="194"/>
      <c r="L68" s="194"/>
      <c r="M68" s="194"/>
      <c r="N68" s="194"/>
    </row>
    <row r="69" spans="9:14" ht="10.5">
      <c r="I69" s="194"/>
      <c r="J69" s="194"/>
      <c r="K69" s="194"/>
      <c r="L69" s="194"/>
      <c r="M69" s="194"/>
      <c r="N69" s="194"/>
    </row>
    <row r="70" spans="9:14" ht="10.5">
      <c r="I70" s="194"/>
      <c r="J70" s="194"/>
      <c r="K70" s="194"/>
      <c r="L70" s="194"/>
      <c r="M70" s="194"/>
      <c r="N70" s="194"/>
    </row>
    <row r="71" spans="9:14" ht="10.5">
      <c r="I71" s="194"/>
      <c r="J71" s="194"/>
      <c r="K71" s="194"/>
      <c r="L71" s="194"/>
      <c r="M71" s="194"/>
      <c r="N71" s="194"/>
    </row>
    <row r="72" spans="9:14" ht="10.5">
      <c r="I72" s="194"/>
      <c r="J72" s="194"/>
      <c r="K72" s="194"/>
      <c r="L72" s="194"/>
      <c r="M72" s="194"/>
      <c r="N72" s="194"/>
    </row>
    <row r="73" spans="9:14" ht="10.5">
      <c r="I73" s="194"/>
      <c r="J73" s="194"/>
      <c r="K73" s="194"/>
      <c r="L73" s="194"/>
      <c r="M73" s="194"/>
      <c r="N73" s="194"/>
    </row>
    <row r="74" spans="9:14" ht="10.5">
      <c r="I74" s="194"/>
      <c r="J74" s="194"/>
      <c r="K74" s="194"/>
      <c r="L74" s="194"/>
      <c r="M74" s="194"/>
      <c r="N74" s="194"/>
    </row>
    <row r="75" spans="9:14" ht="10.5">
      <c r="I75" s="194"/>
      <c r="J75" s="194"/>
      <c r="K75" s="194"/>
      <c r="L75" s="194"/>
      <c r="M75" s="194"/>
      <c r="N75" s="194"/>
    </row>
    <row r="76" spans="9:14" ht="10.5">
      <c r="I76" s="194"/>
      <c r="J76" s="194"/>
      <c r="K76" s="194"/>
      <c r="L76" s="194"/>
      <c r="M76" s="194"/>
      <c r="N76" s="194"/>
    </row>
    <row r="77" spans="9:14" ht="10.5">
      <c r="I77" s="194"/>
      <c r="J77" s="194"/>
      <c r="K77" s="194"/>
      <c r="L77" s="194"/>
      <c r="M77" s="194"/>
      <c r="N77" s="194"/>
    </row>
    <row r="78" spans="9:14" ht="10.5">
      <c r="I78" s="194"/>
      <c r="J78" s="194"/>
      <c r="K78" s="194"/>
      <c r="L78" s="194"/>
      <c r="M78" s="194"/>
      <c r="N78" s="194"/>
    </row>
    <row r="79" spans="9:14" ht="10.5">
      <c r="I79" s="194"/>
      <c r="J79" s="194"/>
      <c r="K79" s="194"/>
      <c r="L79" s="194"/>
      <c r="M79" s="194"/>
      <c r="N79" s="194"/>
    </row>
    <row r="80" spans="9:14" ht="10.5">
      <c r="I80" s="194"/>
      <c r="J80" s="194"/>
      <c r="K80" s="194"/>
      <c r="L80" s="194"/>
      <c r="M80" s="194"/>
      <c r="N80" s="194"/>
    </row>
    <row r="81" spans="9:14" ht="10.5">
      <c r="I81" s="194"/>
      <c r="J81" s="194"/>
      <c r="K81" s="194"/>
      <c r="L81" s="194"/>
      <c r="M81" s="194"/>
      <c r="N81" s="194"/>
    </row>
    <row r="82" spans="9:14" ht="10.5">
      <c r="I82" s="194"/>
      <c r="J82" s="194"/>
      <c r="K82" s="194"/>
      <c r="L82" s="194"/>
      <c r="M82" s="194"/>
      <c r="N82" s="194"/>
    </row>
    <row r="83" spans="9:14" ht="10.5">
      <c r="I83" s="194"/>
      <c r="J83" s="194"/>
      <c r="K83" s="194"/>
      <c r="L83" s="194"/>
      <c r="M83" s="194"/>
      <c r="N83" s="194"/>
    </row>
    <row r="84" spans="9:14" ht="10.5">
      <c r="I84" s="194"/>
      <c r="J84" s="194"/>
      <c r="K84" s="194"/>
      <c r="L84" s="194"/>
      <c r="M84" s="194"/>
      <c r="N84" s="194"/>
    </row>
    <row r="85" spans="9:14" ht="10.5">
      <c r="I85" s="194"/>
      <c r="J85" s="194"/>
      <c r="K85" s="194"/>
      <c r="L85" s="194"/>
      <c r="M85" s="194"/>
      <c r="N85" s="194"/>
    </row>
    <row r="86" spans="9:14" ht="10.5">
      <c r="I86" s="194"/>
      <c r="J86" s="194"/>
      <c r="K86" s="194"/>
      <c r="L86" s="194"/>
      <c r="M86" s="194"/>
      <c r="N86" s="194"/>
    </row>
    <row r="87" spans="9:14" ht="10.5">
      <c r="I87" s="194"/>
      <c r="J87" s="194"/>
      <c r="K87" s="194"/>
      <c r="L87" s="194"/>
      <c r="M87" s="194"/>
      <c r="N87" s="194"/>
    </row>
    <row r="88" spans="9:14" ht="10.5">
      <c r="I88" s="194"/>
      <c r="J88" s="194"/>
      <c r="K88" s="194"/>
      <c r="L88" s="194"/>
      <c r="M88" s="194"/>
      <c r="N88" s="194"/>
    </row>
    <row r="89" spans="9:14" ht="10.5">
      <c r="I89" s="194"/>
      <c r="J89" s="194"/>
      <c r="K89" s="194"/>
      <c r="L89" s="194"/>
      <c r="M89" s="194"/>
      <c r="N89" s="194"/>
    </row>
    <row r="90" spans="9:14" ht="10.5">
      <c r="I90" s="194"/>
      <c r="J90" s="194"/>
      <c r="K90" s="194"/>
      <c r="L90" s="194"/>
      <c r="M90" s="194"/>
      <c r="N90" s="194"/>
    </row>
    <row r="91" spans="9:14" ht="10.5">
      <c r="I91" s="194"/>
      <c r="J91" s="194"/>
      <c r="K91" s="194"/>
      <c r="L91" s="194"/>
      <c r="M91" s="194"/>
      <c r="N91" s="194"/>
    </row>
    <row r="92" spans="9:14" ht="10.5">
      <c r="I92" s="194"/>
      <c r="J92" s="194"/>
      <c r="K92" s="194"/>
      <c r="L92" s="194"/>
      <c r="M92" s="194"/>
      <c r="N92" s="194"/>
    </row>
    <row r="93" spans="9:14" ht="10.5">
      <c r="I93" s="194"/>
      <c r="J93" s="194"/>
      <c r="K93" s="194"/>
      <c r="L93" s="194"/>
      <c r="M93" s="194"/>
      <c r="N93" s="194"/>
    </row>
    <row r="94" spans="9:14" ht="10.5">
      <c r="I94" s="194"/>
      <c r="J94" s="194"/>
      <c r="K94" s="194"/>
      <c r="L94" s="194"/>
      <c r="M94" s="194"/>
      <c r="N94" s="194"/>
    </row>
    <row r="95" spans="9:14" ht="10.5">
      <c r="I95" s="194"/>
      <c r="J95" s="194"/>
      <c r="K95" s="194"/>
      <c r="L95" s="194"/>
      <c r="M95" s="194"/>
      <c r="N95" s="194"/>
    </row>
    <row r="96" spans="9:14" ht="10.5">
      <c r="I96" s="194"/>
      <c r="J96" s="194"/>
      <c r="K96" s="194"/>
      <c r="L96" s="194"/>
      <c r="M96" s="194"/>
      <c r="N96" s="194"/>
    </row>
    <row r="97" spans="9:14" ht="10.5">
      <c r="I97" s="194"/>
      <c r="J97" s="194"/>
      <c r="K97" s="194"/>
      <c r="L97" s="194"/>
      <c r="M97" s="194"/>
      <c r="N97" s="194"/>
    </row>
    <row r="98" spans="9:14" ht="10.5">
      <c r="I98" s="194"/>
      <c r="J98" s="194"/>
      <c r="K98" s="194"/>
      <c r="L98" s="194"/>
      <c r="M98" s="194"/>
      <c r="N98" s="194"/>
    </row>
    <row r="99" spans="9:14" ht="10.5">
      <c r="I99" s="194"/>
      <c r="J99" s="194"/>
      <c r="K99" s="194"/>
      <c r="L99" s="194"/>
      <c r="M99" s="194"/>
      <c r="N99" s="194"/>
    </row>
    <row r="100" spans="9:14" ht="10.5">
      <c r="I100" s="194"/>
      <c r="J100" s="194"/>
      <c r="K100" s="194"/>
      <c r="L100" s="194"/>
      <c r="M100" s="194"/>
      <c r="N100" s="194"/>
    </row>
    <row r="101" spans="9:14" ht="10.5">
      <c r="I101" s="194"/>
      <c r="J101" s="194"/>
      <c r="K101" s="194"/>
      <c r="L101" s="194"/>
      <c r="M101" s="194"/>
      <c r="N101" s="194"/>
    </row>
    <row r="102" spans="9:14" ht="10.5">
      <c r="I102" s="194"/>
      <c r="J102" s="194"/>
      <c r="K102" s="194"/>
      <c r="L102" s="194"/>
      <c r="M102" s="194"/>
      <c r="N102" s="194"/>
    </row>
    <row r="103" spans="9:14" ht="10.5">
      <c r="I103" s="194"/>
      <c r="J103" s="194"/>
      <c r="K103" s="194"/>
      <c r="L103" s="194"/>
      <c r="M103" s="194"/>
      <c r="N103" s="194"/>
    </row>
    <row r="104" spans="9:14" ht="10.5">
      <c r="I104" s="194"/>
      <c r="J104" s="194"/>
      <c r="K104" s="194"/>
      <c r="L104" s="194"/>
      <c r="M104" s="194"/>
      <c r="N104" s="194"/>
    </row>
    <row r="105" spans="9:14" ht="10.5">
      <c r="I105" s="194"/>
      <c r="J105" s="194"/>
      <c r="K105" s="194"/>
      <c r="L105" s="194"/>
      <c r="M105" s="194"/>
      <c r="N105" s="194"/>
    </row>
    <row r="106" spans="9:14" ht="10.5">
      <c r="I106" s="194"/>
      <c r="J106" s="194"/>
      <c r="K106" s="194"/>
      <c r="L106" s="194"/>
      <c r="M106" s="194"/>
      <c r="N106" s="194"/>
    </row>
    <row r="107" spans="9:14" ht="10.5">
      <c r="I107" s="194"/>
      <c r="J107" s="194"/>
      <c r="K107" s="194"/>
      <c r="L107" s="194"/>
      <c r="M107" s="194"/>
      <c r="N107" s="194"/>
    </row>
    <row r="108" spans="9:14" ht="10.5">
      <c r="I108" s="194"/>
      <c r="J108" s="194"/>
      <c r="K108" s="194"/>
      <c r="L108" s="194"/>
      <c r="M108" s="194"/>
      <c r="N108" s="194"/>
    </row>
    <row r="109" spans="9:14" ht="10.5">
      <c r="I109" s="194"/>
      <c r="J109" s="194"/>
      <c r="K109" s="194"/>
      <c r="L109" s="194"/>
      <c r="M109" s="194"/>
      <c r="N109" s="194"/>
    </row>
    <row r="110" spans="9:14" ht="10.5">
      <c r="I110" s="194"/>
      <c r="J110" s="194"/>
      <c r="K110" s="194"/>
      <c r="L110" s="194"/>
      <c r="M110" s="194"/>
      <c r="N110" s="194"/>
    </row>
    <row r="111" spans="9:14" ht="10.5">
      <c r="I111" s="194"/>
      <c r="J111" s="194"/>
      <c r="K111" s="194"/>
      <c r="L111" s="194"/>
      <c r="M111" s="194"/>
      <c r="N111" s="194"/>
    </row>
    <row r="112" spans="9:14" ht="10.5">
      <c r="I112" s="194"/>
      <c r="J112" s="194"/>
      <c r="K112" s="194"/>
      <c r="L112" s="194"/>
      <c r="M112" s="194"/>
      <c r="N112" s="194"/>
    </row>
    <row r="113" spans="9:14" ht="10.5">
      <c r="I113" s="194"/>
      <c r="J113" s="194"/>
      <c r="K113" s="194"/>
      <c r="L113" s="194"/>
      <c r="M113" s="194"/>
      <c r="N113" s="194"/>
    </row>
    <row r="114" spans="9:14" ht="10.5">
      <c r="I114" s="194"/>
      <c r="J114" s="194"/>
      <c r="K114" s="194"/>
      <c r="L114" s="194"/>
      <c r="M114" s="194"/>
      <c r="N114" s="194"/>
    </row>
    <row r="115" spans="9:14" ht="10.5">
      <c r="I115" s="194"/>
      <c r="J115" s="194"/>
      <c r="K115" s="194"/>
      <c r="L115" s="194"/>
      <c r="M115" s="194"/>
      <c r="N115" s="194"/>
    </row>
    <row r="116" spans="9:14" ht="10.5">
      <c r="I116" s="194"/>
      <c r="J116" s="194"/>
      <c r="K116" s="194"/>
      <c r="L116" s="194"/>
      <c r="M116" s="194"/>
      <c r="N116" s="194"/>
    </row>
    <row r="117" spans="9:14" ht="10.5">
      <c r="I117" s="194"/>
      <c r="J117" s="194"/>
      <c r="K117" s="194"/>
      <c r="L117" s="194"/>
      <c r="M117" s="194"/>
      <c r="N117" s="194"/>
    </row>
    <row r="118" spans="9:14" ht="10.5">
      <c r="I118" s="194"/>
      <c r="J118" s="194"/>
      <c r="K118" s="194"/>
      <c r="L118" s="194"/>
      <c r="M118" s="194"/>
      <c r="N118" s="194"/>
    </row>
    <row r="119" spans="9:14" ht="10.5">
      <c r="I119" s="194"/>
      <c r="J119" s="194"/>
      <c r="K119" s="194"/>
      <c r="L119" s="194"/>
      <c r="M119" s="194"/>
      <c r="N119" s="194"/>
    </row>
    <row r="120" spans="9:14" ht="10.5">
      <c r="I120" s="194"/>
      <c r="J120" s="194"/>
      <c r="K120" s="194"/>
      <c r="L120" s="194"/>
      <c r="M120" s="194"/>
      <c r="N120" s="194"/>
    </row>
    <row r="121" spans="9:14" ht="10.5">
      <c r="I121" s="194"/>
      <c r="J121" s="194"/>
      <c r="K121" s="194"/>
      <c r="L121" s="194"/>
      <c r="M121" s="194"/>
      <c r="N121" s="194"/>
    </row>
    <row r="122" spans="9:14" ht="10.5">
      <c r="I122" s="194"/>
      <c r="J122" s="194"/>
      <c r="K122" s="194"/>
      <c r="L122" s="194"/>
      <c r="M122" s="194"/>
      <c r="N122" s="194"/>
    </row>
    <row r="123" spans="9:14" ht="10.5">
      <c r="I123" s="194"/>
      <c r="J123" s="194"/>
      <c r="K123" s="194"/>
      <c r="L123" s="194"/>
      <c r="M123" s="194"/>
      <c r="N123" s="194"/>
    </row>
    <row r="124" spans="9:14" ht="10.5">
      <c r="I124" s="194"/>
      <c r="J124" s="194"/>
      <c r="K124" s="194"/>
      <c r="L124" s="194"/>
      <c r="M124" s="194"/>
      <c r="N124" s="194"/>
    </row>
    <row r="125" spans="9:14" ht="10.5">
      <c r="I125" s="194"/>
      <c r="J125" s="194"/>
      <c r="K125" s="194"/>
      <c r="L125" s="194"/>
      <c r="M125" s="194"/>
      <c r="N125" s="194"/>
    </row>
    <row r="126" spans="9:14" ht="10.5">
      <c r="I126" s="194"/>
      <c r="J126" s="194"/>
      <c r="K126" s="194"/>
      <c r="L126" s="194"/>
      <c r="M126" s="194"/>
      <c r="N126" s="194"/>
    </row>
    <row r="127" spans="9:14" ht="10.5">
      <c r="I127" s="194"/>
      <c r="J127" s="194"/>
      <c r="K127" s="194"/>
      <c r="L127" s="194"/>
      <c r="M127" s="194"/>
      <c r="N127" s="194"/>
    </row>
    <row r="128" spans="9:14" ht="10.5">
      <c r="I128" s="194"/>
      <c r="J128" s="194"/>
      <c r="K128" s="194"/>
      <c r="L128" s="194"/>
      <c r="M128" s="194"/>
      <c r="N128" s="194"/>
    </row>
    <row r="129" spans="9:14" ht="10.5">
      <c r="I129" s="194"/>
      <c r="J129" s="194"/>
      <c r="K129" s="194"/>
      <c r="L129" s="194"/>
      <c r="M129" s="194"/>
      <c r="N129" s="194"/>
    </row>
    <row r="130" spans="9:14" ht="10.5">
      <c r="I130" s="194"/>
      <c r="J130" s="194"/>
      <c r="K130" s="194"/>
      <c r="L130" s="194"/>
      <c r="M130" s="194"/>
      <c r="N130" s="194"/>
    </row>
    <row r="131" spans="9:14" ht="10.5">
      <c r="I131" s="194"/>
      <c r="J131" s="194"/>
      <c r="K131" s="194"/>
      <c r="L131" s="194"/>
      <c r="M131" s="194"/>
      <c r="N131" s="194"/>
    </row>
    <row r="132" spans="9:14" ht="10.5">
      <c r="I132" s="194"/>
      <c r="J132" s="194"/>
      <c r="K132" s="194"/>
      <c r="L132" s="194"/>
      <c r="M132" s="194"/>
      <c r="N132" s="194"/>
    </row>
    <row r="133" spans="9:14" ht="10.5">
      <c r="I133" s="194"/>
      <c r="J133" s="194"/>
      <c r="K133" s="194"/>
      <c r="L133" s="194"/>
      <c r="M133" s="194"/>
      <c r="N133" s="194"/>
    </row>
    <row r="134" spans="9:14" ht="10.5">
      <c r="I134" s="194"/>
      <c r="J134" s="194"/>
      <c r="K134" s="194"/>
      <c r="L134" s="194"/>
      <c r="M134" s="194"/>
      <c r="N134" s="194"/>
    </row>
    <row r="135" spans="9:14" ht="10.5">
      <c r="I135" s="194"/>
      <c r="J135" s="194"/>
      <c r="K135" s="194"/>
      <c r="L135" s="194"/>
      <c r="M135" s="194"/>
      <c r="N135" s="194"/>
    </row>
    <row r="136" spans="9:14" ht="10.5">
      <c r="I136" s="194"/>
      <c r="J136" s="194"/>
      <c r="K136" s="194"/>
      <c r="L136" s="194"/>
      <c r="M136" s="194"/>
      <c r="N136" s="194"/>
    </row>
    <row r="137" spans="9:14" ht="10.5">
      <c r="I137" s="194"/>
      <c r="J137" s="194"/>
      <c r="K137" s="194"/>
      <c r="L137" s="194"/>
      <c r="M137" s="194"/>
      <c r="N137" s="194"/>
    </row>
    <row r="138" spans="9:14" ht="10.5">
      <c r="I138" s="194"/>
      <c r="J138" s="194"/>
      <c r="K138" s="194"/>
      <c r="L138" s="194"/>
      <c r="M138" s="194"/>
      <c r="N138" s="194"/>
    </row>
    <row r="139" spans="9:14" ht="10.5">
      <c r="I139" s="194"/>
      <c r="J139" s="194"/>
      <c r="K139" s="194"/>
      <c r="L139" s="194"/>
      <c r="M139" s="194"/>
      <c r="N139" s="194"/>
    </row>
    <row r="140" spans="9:14" ht="10.5">
      <c r="I140" s="194"/>
      <c r="J140" s="194"/>
      <c r="K140" s="194"/>
      <c r="L140" s="194"/>
      <c r="M140" s="194"/>
      <c r="N140" s="194"/>
    </row>
    <row r="141" spans="9:14" ht="10.5">
      <c r="I141" s="194"/>
      <c r="J141" s="194"/>
      <c r="K141" s="194"/>
      <c r="L141" s="194"/>
      <c r="M141" s="194"/>
      <c r="N141" s="194"/>
    </row>
    <row r="142" spans="9:14" ht="10.5">
      <c r="I142" s="194"/>
      <c r="J142" s="194"/>
      <c r="K142" s="194"/>
      <c r="L142" s="194"/>
      <c r="M142" s="194"/>
      <c r="N142" s="194"/>
    </row>
    <row r="143" spans="9:14" ht="10.5">
      <c r="I143" s="194"/>
      <c r="J143" s="194"/>
      <c r="K143" s="194"/>
      <c r="L143" s="194"/>
      <c r="M143" s="194"/>
      <c r="N143" s="194"/>
    </row>
    <row r="144" spans="9:14" ht="10.5">
      <c r="I144" s="194"/>
      <c r="J144" s="194"/>
      <c r="K144" s="194"/>
      <c r="L144" s="194"/>
      <c r="M144" s="194"/>
      <c r="N144" s="194"/>
    </row>
    <row r="145" spans="9:14" ht="10.5">
      <c r="I145" s="194"/>
      <c r="J145" s="194"/>
      <c r="K145" s="194"/>
      <c r="L145" s="194"/>
      <c r="M145" s="194"/>
      <c r="N145" s="194"/>
    </row>
    <row r="146" spans="9:14" ht="10.5">
      <c r="I146" s="194"/>
      <c r="J146" s="194"/>
      <c r="K146" s="194"/>
      <c r="L146" s="194"/>
      <c r="M146" s="194"/>
      <c r="N146" s="194"/>
    </row>
    <row r="147" spans="9:14" ht="10.5">
      <c r="I147" s="194"/>
      <c r="J147" s="194"/>
      <c r="K147" s="194"/>
      <c r="L147" s="194"/>
      <c r="M147" s="194"/>
      <c r="N147" s="194"/>
    </row>
    <row r="148" spans="9:14" ht="10.5">
      <c r="I148" s="194"/>
      <c r="J148" s="194"/>
      <c r="K148" s="194"/>
      <c r="L148" s="194"/>
      <c r="M148" s="194"/>
      <c r="N148" s="194"/>
    </row>
    <row r="149" spans="9:14" ht="10.5">
      <c r="I149" s="194"/>
      <c r="J149" s="194"/>
      <c r="K149" s="194"/>
      <c r="L149" s="194"/>
      <c r="M149" s="194"/>
      <c r="N149" s="194"/>
    </row>
    <row r="150" spans="9:14" ht="10.5">
      <c r="I150" s="194"/>
      <c r="J150" s="194"/>
      <c r="K150" s="194"/>
      <c r="L150" s="194"/>
      <c r="M150" s="194"/>
      <c r="N150" s="194"/>
    </row>
    <row r="151" spans="9:14" ht="10.5">
      <c r="I151" s="194"/>
      <c r="J151" s="194"/>
      <c r="K151" s="194"/>
      <c r="L151" s="194"/>
      <c r="M151" s="194"/>
      <c r="N151" s="194"/>
    </row>
    <row r="152" spans="9:14" ht="10.5">
      <c r="I152" s="194"/>
      <c r="J152" s="194"/>
      <c r="K152" s="194"/>
      <c r="L152" s="194"/>
      <c r="M152" s="194"/>
      <c r="N152" s="194"/>
    </row>
    <row r="153" spans="9:14" ht="10.5">
      <c r="I153" s="194"/>
      <c r="J153" s="194"/>
      <c r="K153" s="194"/>
      <c r="L153" s="194"/>
      <c r="M153" s="194"/>
      <c r="N153" s="194"/>
    </row>
    <row r="154" spans="9:14" ht="10.5">
      <c r="I154" s="194"/>
      <c r="J154" s="194"/>
      <c r="K154" s="194"/>
      <c r="L154" s="194"/>
      <c r="M154" s="194"/>
      <c r="N154" s="194"/>
    </row>
    <row r="155" spans="9:14" ht="10.5">
      <c r="I155" s="194"/>
      <c r="J155" s="194"/>
      <c r="K155" s="194"/>
      <c r="L155" s="194"/>
      <c r="M155" s="194"/>
      <c r="N155" s="194"/>
    </row>
    <row r="156" spans="9:14" ht="10.5">
      <c r="I156" s="194"/>
      <c r="J156" s="194"/>
      <c r="K156" s="194"/>
      <c r="L156" s="194"/>
      <c r="M156" s="194"/>
      <c r="N156" s="194"/>
    </row>
    <row r="157" spans="9:14" ht="10.5">
      <c r="I157" s="194"/>
      <c r="J157" s="194"/>
      <c r="K157" s="194"/>
      <c r="L157" s="194"/>
      <c r="M157" s="194"/>
      <c r="N157" s="194"/>
    </row>
    <row r="158" spans="9:14" ht="10.5">
      <c r="I158" s="194"/>
      <c r="J158" s="194"/>
      <c r="K158" s="194"/>
      <c r="L158" s="194"/>
      <c r="M158" s="194"/>
      <c r="N158" s="194"/>
    </row>
    <row r="159" spans="9:14" ht="10.5">
      <c r="I159" s="194"/>
      <c r="J159" s="194"/>
      <c r="K159" s="194"/>
      <c r="L159" s="194"/>
      <c r="M159" s="194"/>
      <c r="N159" s="194"/>
    </row>
    <row r="160" spans="9:14" ht="10.5">
      <c r="I160" s="194"/>
      <c r="J160" s="194"/>
      <c r="K160" s="194"/>
      <c r="L160" s="194"/>
      <c r="M160" s="194"/>
      <c r="N160" s="194"/>
    </row>
    <row r="161" spans="9:14" ht="10.5">
      <c r="I161" s="194"/>
      <c r="J161" s="194"/>
      <c r="K161" s="194"/>
      <c r="L161" s="194"/>
      <c r="M161" s="194"/>
      <c r="N161" s="194"/>
    </row>
    <row r="162" spans="9:14" ht="10.5">
      <c r="I162" s="194"/>
      <c r="J162" s="194"/>
      <c r="K162" s="194"/>
      <c r="L162" s="194"/>
      <c r="M162" s="194"/>
      <c r="N162" s="194"/>
    </row>
    <row r="163" spans="9:14" ht="10.5">
      <c r="I163" s="194"/>
      <c r="J163" s="194"/>
      <c r="K163" s="194"/>
      <c r="L163" s="194"/>
      <c r="M163" s="194"/>
      <c r="N163" s="194"/>
    </row>
    <row r="164" spans="9:14" ht="10.5">
      <c r="I164" s="194"/>
      <c r="J164" s="194"/>
      <c r="K164" s="194"/>
      <c r="L164" s="194"/>
      <c r="M164" s="194"/>
      <c r="N164" s="194"/>
    </row>
    <row r="165" spans="9:14" ht="10.5">
      <c r="I165" s="194"/>
      <c r="J165" s="194"/>
      <c r="K165" s="194"/>
      <c r="L165" s="194"/>
      <c r="M165" s="194"/>
      <c r="N165" s="194"/>
    </row>
    <row r="166" spans="9:14" ht="10.5">
      <c r="I166" s="194"/>
      <c r="J166" s="194"/>
      <c r="K166" s="194"/>
      <c r="L166" s="194"/>
      <c r="M166" s="194"/>
      <c r="N166" s="194"/>
    </row>
    <row r="167" spans="9:14" ht="10.5">
      <c r="I167" s="194"/>
      <c r="J167" s="194"/>
      <c r="K167" s="194"/>
      <c r="L167" s="194"/>
      <c r="M167" s="194"/>
      <c r="N167" s="194"/>
    </row>
    <row r="168" spans="9:14" ht="10.5">
      <c r="I168" s="194"/>
      <c r="J168" s="194"/>
      <c r="K168" s="194"/>
      <c r="L168" s="194"/>
      <c r="M168" s="194"/>
      <c r="N168" s="194"/>
    </row>
  </sheetData>
  <mergeCells count="45">
    <mergeCell ref="H41:H43"/>
    <mergeCell ref="I41:I43"/>
    <mergeCell ref="A49:E49"/>
    <mergeCell ref="H33:H34"/>
    <mergeCell ref="I33:I34"/>
    <mergeCell ref="E35:E36"/>
    <mergeCell ref="I35:I36"/>
    <mergeCell ref="A41:A43"/>
    <mergeCell ref="B41:B43"/>
    <mergeCell ref="C41:C43"/>
    <mergeCell ref="D41:D43"/>
    <mergeCell ref="E41:E43"/>
    <mergeCell ref="F41:F43"/>
    <mergeCell ref="G25:G26"/>
    <mergeCell ref="H25:H26"/>
    <mergeCell ref="I25:I27"/>
    <mergeCell ref="A33:A35"/>
    <mergeCell ref="B33:B35"/>
    <mergeCell ref="C33:C35"/>
    <mergeCell ref="D33:D35"/>
    <mergeCell ref="E33:E34"/>
    <mergeCell ref="F33:F34"/>
    <mergeCell ref="G33:G34"/>
    <mergeCell ref="A25:A27"/>
    <mergeCell ref="B25:B27"/>
    <mergeCell ref="C25:C27"/>
    <mergeCell ref="D25:D27"/>
    <mergeCell ref="E25:E27"/>
    <mergeCell ref="F25:F27"/>
    <mergeCell ref="I4:I6"/>
    <mergeCell ref="A8:A20"/>
    <mergeCell ref="B8:B20"/>
    <mergeCell ref="C8:C20"/>
    <mergeCell ref="D8:D20"/>
    <mergeCell ref="I8:I20"/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" right="0.7086614173228347" top="0.7086614173228347" bottom="0.7086614173228347" header="0.5118110236220472" footer="0.35433070866141736"/>
  <pageSetup horizontalDpi="600" verticalDpi="600" orientation="landscape" paperSize="9" scale="65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8"/>
  <sheetViews>
    <sheetView zoomScale="80" zoomScaleNormal="80" workbookViewId="0" topLeftCell="A32">
      <selection activeCell="A1" sqref="A1:I52"/>
    </sheetView>
  </sheetViews>
  <sheetFormatPr defaultColWidth="10.66015625" defaultRowHeight="10.5"/>
  <cols>
    <col min="1" max="1" width="11" style="16" customWidth="1"/>
    <col min="2" max="2" width="13.16015625" style="16" customWidth="1"/>
    <col min="3" max="3" width="95.33203125" style="16" customWidth="1"/>
    <col min="4" max="4" width="22.33203125" style="16" customWidth="1"/>
    <col min="5" max="5" width="17.83203125" style="16" customWidth="1"/>
    <col min="6" max="6" width="20" style="16" customWidth="1"/>
    <col min="7" max="7" width="21.5" style="16" customWidth="1"/>
    <col min="8" max="8" width="17.83203125" style="16" customWidth="1"/>
    <col min="9" max="9" width="21" style="16" customWidth="1"/>
    <col min="10" max="256" width="10.66015625" style="16" customWidth="1"/>
    <col min="257" max="257" width="11" style="16" customWidth="1"/>
    <col min="258" max="258" width="13.16015625" style="16" customWidth="1"/>
    <col min="259" max="259" width="95.33203125" style="16" customWidth="1"/>
    <col min="260" max="260" width="22.33203125" style="16" customWidth="1"/>
    <col min="261" max="261" width="17.83203125" style="16" customWidth="1"/>
    <col min="262" max="262" width="20" style="16" customWidth="1"/>
    <col min="263" max="263" width="21.5" style="16" customWidth="1"/>
    <col min="264" max="264" width="17.83203125" style="16" customWidth="1"/>
    <col min="265" max="265" width="21" style="16" customWidth="1"/>
    <col min="266" max="512" width="10.66015625" style="16" customWidth="1"/>
    <col min="513" max="513" width="11" style="16" customWidth="1"/>
    <col min="514" max="514" width="13.16015625" style="16" customWidth="1"/>
    <col min="515" max="515" width="95.33203125" style="16" customWidth="1"/>
    <col min="516" max="516" width="22.33203125" style="16" customWidth="1"/>
    <col min="517" max="517" width="17.83203125" style="16" customWidth="1"/>
    <col min="518" max="518" width="20" style="16" customWidth="1"/>
    <col min="519" max="519" width="21.5" style="16" customWidth="1"/>
    <col min="520" max="520" width="17.83203125" style="16" customWidth="1"/>
    <col min="521" max="521" width="21" style="16" customWidth="1"/>
    <col min="522" max="768" width="10.66015625" style="16" customWidth="1"/>
    <col min="769" max="769" width="11" style="16" customWidth="1"/>
    <col min="770" max="770" width="13.16015625" style="16" customWidth="1"/>
    <col min="771" max="771" width="95.33203125" style="16" customWidth="1"/>
    <col min="772" max="772" width="22.33203125" style="16" customWidth="1"/>
    <col min="773" max="773" width="17.83203125" style="16" customWidth="1"/>
    <col min="774" max="774" width="20" style="16" customWidth="1"/>
    <col min="775" max="775" width="21.5" style="16" customWidth="1"/>
    <col min="776" max="776" width="17.83203125" style="16" customWidth="1"/>
    <col min="777" max="777" width="21" style="16" customWidth="1"/>
    <col min="778" max="1024" width="10.66015625" style="16" customWidth="1"/>
    <col min="1025" max="1025" width="11" style="16" customWidth="1"/>
    <col min="1026" max="1026" width="13.16015625" style="16" customWidth="1"/>
    <col min="1027" max="1027" width="95.33203125" style="16" customWidth="1"/>
    <col min="1028" max="1028" width="22.33203125" style="16" customWidth="1"/>
    <col min="1029" max="1029" width="17.83203125" style="16" customWidth="1"/>
    <col min="1030" max="1030" width="20" style="16" customWidth="1"/>
    <col min="1031" max="1031" width="21.5" style="16" customWidth="1"/>
    <col min="1032" max="1032" width="17.83203125" style="16" customWidth="1"/>
    <col min="1033" max="1033" width="21" style="16" customWidth="1"/>
    <col min="1034" max="1280" width="10.66015625" style="16" customWidth="1"/>
    <col min="1281" max="1281" width="11" style="16" customWidth="1"/>
    <col min="1282" max="1282" width="13.16015625" style="16" customWidth="1"/>
    <col min="1283" max="1283" width="95.33203125" style="16" customWidth="1"/>
    <col min="1284" max="1284" width="22.33203125" style="16" customWidth="1"/>
    <col min="1285" max="1285" width="17.83203125" style="16" customWidth="1"/>
    <col min="1286" max="1286" width="20" style="16" customWidth="1"/>
    <col min="1287" max="1287" width="21.5" style="16" customWidth="1"/>
    <col min="1288" max="1288" width="17.83203125" style="16" customWidth="1"/>
    <col min="1289" max="1289" width="21" style="16" customWidth="1"/>
    <col min="1290" max="1536" width="10.66015625" style="16" customWidth="1"/>
    <col min="1537" max="1537" width="11" style="16" customWidth="1"/>
    <col min="1538" max="1538" width="13.16015625" style="16" customWidth="1"/>
    <col min="1539" max="1539" width="95.33203125" style="16" customWidth="1"/>
    <col min="1540" max="1540" width="22.33203125" style="16" customWidth="1"/>
    <col min="1541" max="1541" width="17.83203125" style="16" customWidth="1"/>
    <col min="1542" max="1542" width="20" style="16" customWidth="1"/>
    <col min="1543" max="1543" width="21.5" style="16" customWidth="1"/>
    <col min="1544" max="1544" width="17.83203125" style="16" customWidth="1"/>
    <col min="1545" max="1545" width="21" style="16" customWidth="1"/>
    <col min="1546" max="1792" width="10.66015625" style="16" customWidth="1"/>
    <col min="1793" max="1793" width="11" style="16" customWidth="1"/>
    <col min="1794" max="1794" width="13.16015625" style="16" customWidth="1"/>
    <col min="1795" max="1795" width="95.33203125" style="16" customWidth="1"/>
    <col min="1796" max="1796" width="22.33203125" style="16" customWidth="1"/>
    <col min="1797" max="1797" width="17.83203125" style="16" customWidth="1"/>
    <col min="1798" max="1798" width="20" style="16" customWidth="1"/>
    <col min="1799" max="1799" width="21.5" style="16" customWidth="1"/>
    <col min="1800" max="1800" width="17.83203125" style="16" customWidth="1"/>
    <col min="1801" max="1801" width="21" style="16" customWidth="1"/>
    <col min="1802" max="2048" width="10.66015625" style="16" customWidth="1"/>
    <col min="2049" max="2049" width="11" style="16" customWidth="1"/>
    <col min="2050" max="2050" width="13.16015625" style="16" customWidth="1"/>
    <col min="2051" max="2051" width="95.33203125" style="16" customWidth="1"/>
    <col min="2052" max="2052" width="22.33203125" style="16" customWidth="1"/>
    <col min="2053" max="2053" width="17.83203125" style="16" customWidth="1"/>
    <col min="2054" max="2054" width="20" style="16" customWidth="1"/>
    <col min="2055" max="2055" width="21.5" style="16" customWidth="1"/>
    <col min="2056" max="2056" width="17.83203125" style="16" customWidth="1"/>
    <col min="2057" max="2057" width="21" style="16" customWidth="1"/>
    <col min="2058" max="2304" width="10.66015625" style="16" customWidth="1"/>
    <col min="2305" max="2305" width="11" style="16" customWidth="1"/>
    <col min="2306" max="2306" width="13.16015625" style="16" customWidth="1"/>
    <col min="2307" max="2307" width="95.33203125" style="16" customWidth="1"/>
    <col min="2308" max="2308" width="22.33203125" style="16" customWidth="1"/>
    <col min="2309" max="2309" width="17.83203125" style="16" customWidth="1"/>
    <col min="2310" max="2310" width="20" style="16" customWidth="1"/>
    <col min="2311" max="2311" width="21.5" style="16" customWidth="1"/>
    <col min="2312" max="2312" width="17.83203125" style="16" customWidth="1"/>
    <col min="2313" max="2313" width="21" style="16" customWidth="1"/>
    <col min="2314" max="2560" width="10.66015625" style="16" customWidth="1"/>
    <col min="2561" max="2561" width="11" style="16" customWidth="1"/>
    <col min="2562" max="2562" width="13.16015625" style="16" customWidth="1"/>
    <col min="2563" max="2563" width="95.33203125" style="16" customWidth="1"/>
    <col min="2564" max="2564" width="22.33203125" style="16" customWidth="1"/>
    <col min="2565" max="2565" width="17.83203125" style="16" customWidth="1"/>
    <col min="2566" max="2566" width="20" style="16" customWidth="1"/>
    <col min="2567" max="2567" width="21.5" style="16" customWidth="1"/>
    <col min="2568" max="2568" width="17.83203125" style="16" customWidth="1"/>
    <col min="2569" max="2569" width="21" style="16" customWidth="1"/>
    <col min="2570" max="2816" width="10.66015625" style="16" customWidth="1"/>
    <col min="2817" max="2817" width="11" style="16" customWidth="1"/>
    <col min="2818" max="2818" width="13.16015625" style="16" customWidth="1"/>
    <col min="2819" max="2819" width="95.33203125" style="16" customWidth="1"/>
    <col min="2820" max="2820" width="22.33203125" style="16" customWidth="1"/>
    <col min="2821" max="2821" width="17.83203125" style="16" customWidth="1"/>
    <col min="2822" max="2822" width="20" style="16" customWidth="1"/>
    <col min="2823" max="2823" width="21.5" style="16" customWidth="1"/>
    <col min="2824" max="2824" width="17.83203125" style="16" customWidth="1"/>
    <col min="2825" max="2825" width="21" style="16" customWidth="1"/>
    <col min="2826" max="3072" width="10.66015625" style="16" customWidth="1"/>
    <col min="3073" max="3073" width="11" style="16" customWidth="1"/>
    <col min="3074" max="3074" width="13.16015625" style="16" customWidth="1"/>
    <col min="3075" max="3075" width="95.33203125" style="16" customWidth="1"/>
    <col min="3076" max="3076" width="22.33203125" style="16" customWidth="1"/>
    <col min="3077" max="3077" width="17.83203125" style="16" customWidth="1"/>
    <col min="3078" max="3078" width="20" style="16" customWidth="1"/>
    <col min="3079" max="3079" width="21.5" style="16" customWidth="1"/>
    <col min="3080" max="3080" width="17.83203125" style="16" customWidth="1"/>
    <col min="3081" max="3081" width="21" style="16" customWidth="1"/>
    <col min="3082" max="3328" width="10.66015625" style="16" customWidth="1"/>
    <col min="3329" max="3329" width="11" style="16" customWidth="1"/>
    <col min="3330" max="3330" width="13.16015625" style="16" customWidth="1"/>
    <col min="3331" max="3331" width="95.33203125" style="16" customWidth="1"/>
    <col min="3332" max="3332" width="22.33203125" style="16" customWidth="1"/>
    <col min="3333" max="3333" width="17.83203125" style="16" customWidth="1"/>
    <col min="3334" max="3334" width="20" style="16" customWidth="1"/>
    <col min="3335" max="3335" width="21.5" style="16" customWidth="1"/>
    <col min="3336" max="3336" width="17.83203125" style="16" customWidth="1"/>
    <col min="3337" max="3337" width="21" style="16" customWidth="1"/>
    <col min="3338" max="3584" width="10.66015625" style="16" customWidth="1"/>
    <col min="3585" max="3585" width="11" style="16" customWidth="1"/>
    <col min="3586" max="3586" width="13.16015625" style="16" customWidth="1"/>
    <col min="3587" max="3587" width="95.33203125" style="16" customWidth="1"/>
    <col min="3588" max="3588" width="22.33203125" style="16" customWidth="1"/>
    <col min="3589" max="3589" width="17.83203125" style="16" customWidth="1"/>
    <col min="3590" max="3590" width="20" style="16" customWidth="1"/>
    <col min="3591" max="3591" width="21.5" style="16" customWidth="1"/>
    <col min="3592" max="3592" width="17.83203125" style="16" customWidth="1"/>
    <col min="3593" max="3593" width="21" style="16" customWidth="1"/>
    <col min="3594" max="3840" width="10.66015625" style="16" customWidth="1"/>
    <col min="3841" max="3841" width="11" style="16" customWidth="1"/>
    <col min="3842" max="3842" width="13.16015625" style="16" customWidth="1"/>
    <col min="3843" max="3843" width="95.33203125" style="16" customWidth="1"/>
    <col min="3844" max="3844" width="22.33203125" style="16" customWidth="1"/>
    <col min="3845" max="3845" width="17.83203125" style="16" customWidth="1"/>
    <col min="3846" max="3846" width="20" style="16" customWidth="1"/>
    <col min="3847" max="3847" width="21.5" style="16" customWidth="1"/>
    <col min="3848" max="3848" width="17.83203125" style="16" customWidth="1"/>
    <col min="3849" max="3849" width="21" style="16" customWidth="1"/>
    <col min="3850" max="4096" width="10.66015625" style="16" customWidth="1"/>
    <col min="4097" max="4097" width="11" style="16" customWidth="1"/>
    <col min="4098" max="4098" width="13.16015625" style="16" customWidth="1"/>
    <col min="4099" max="4099" width="95.33203125" style="16" customWidth="1"/>
    <col min="4100" max="4100" width="22.33203125" style="16" customWidth="1"/>
    <col min="4101" max="4101" width="17.83203125" style="16" customWidth="1"/>
    <col min="4102" max="4102" width="20" style="16" customWidth="1"/>
    <col min="4103" max="4103" width="21.5" style="16" customWidth="1"/>
    <col min="4104" max="4104" width="17.83203125" style="16" customWidth="1"/>
    <col min="4105" max="4105" width="21" style="16" customWidth="1"/>
    <col min="4106" max="4352" width="10.66015625" style="16" customWidth="1"/>
    <col min="4353" max="4353" width="11" style="16" customWidth="1"/>
    <col min="4354" max="4354" width="13.16015625" style="16" customWidth="1"/>
    <col min="4355" max="4355" width="95.33203125" style="16" customWidth="1"/>
    <col min="4356" max="4356" width="22.33203125" style="16" customWidth="1"/>
    <col min="4357" max="4357" width="17.83203125" style="16" customWidth="1"/>
    <col min="4358" max="4358" width="20" style="16" customWidth="1"/>
    <col min="4359" max="4359" width="21.5" style="16" customWidth="1"/>
    <col min="4360" max="4360" width="17.83203125" style="16" customWidth="1"/>
    <col min="4361" max="4361" width="21" style="16" customWidth="1"/>
    <col min="4362" max="4608" width="10.66015625" style="16" customWidth="1"/>
    <col min="4609" max="4609" width="11" style="16" customWidth="1"/>
    <col min="4610" max="4610" width="13.16015625" style="16" customWidth="1"/>
    <col min="4611" max="4611" width="95.33203125" style="16" customWidth="1"/>
    <col min="4612" max="4612" width="22.33203125" style="16" customWidth="1"/>
    <col min="4613" max="4613" width="17.83203125" style="16" customWidth="1"/>
    <col min="4614" max="4614" width="20" style="16" customWidth="1"/>
    <col min="4615" max="4615" width="21.5" style="16" customWidth="1"/>
    <col min="4616" max="4616" width="17.83203125" style="16" customWidth="1"/>
    <col min="4617" max="4617" width="21" style="16" customWidth="1"/>
    <col min="4618" max="4864" width="10.66015625" style="16" customWidth="1"/>
    <col min="4865" max="4865" width="11" style="16" customWidth="1"/>
    <col min="4866" max="4866" width="13.16015625" style="16" customWidth="1"/>
    <col min="4867" max="4867" width="95.33203125" style="16" customWidth="1"/>
    <col min="4868" max="4868" width="22.33203125" style="16" customWidth="1"/>
    <col min="4869" max="4869" width="17.83203125" style="16" customWidth="1"/>
    <col min="4870" max="4870" width="20" style="16" customWidth="1"/>
    <col min="4871" max="4871" width="21.5" style="16" customWidth="1"/>
    <col min="4872" max="4872" width="17.83203125" style="16" customWidth="1"/>
    <col min="4873" max="4873" width="21" style="16" customWidth="1"/>
    <col min="4874" max="5120" width="10.66015625" style="16" customWidth="1"/>
    <col min="5121" max="5121" width="11" style="16" customWidth="1"/>
    <col min="5122" max="5122" width="13.16015625" style="16" customWidth="1"/>
    <col min="5123" max="5123" width="95.33203125" style="16" customWidth="1"/>
    <col min="5124" max="5124" width="22.33203125" style="16" customWidth="1"/>
    <col min="5125" max="5125" width="17.83203125" style="16" customWidth="1"/>
    <col min="5126" max="5126" width="20" style="16" customWidth="1"/>
    <col min="5127" max="5127" width="21.5" style="16" customWidth="1"/>
    <col min="5128" max="5128" width="17.83203125" style="16" customWidth="1"/>
    <col min="5129" max="5129" width="21" style="16" customWidth="1"/>
    <col min="5130" max="5376" width="10.66015625" style="16" customWidth="1"/>
    <col min="5377" max="5377" width="11" style="16" customWidth="1"/>
    <col min="5378" max="5378" width="13.16015625" style="16" customWidth="1"/>
    <col min="5379" max="5379" width="95.33203125" style="16" customWidth="1"/>
    <col min="5380" max="5380" width="22.33203125" style="16" customWidth="1"/>
    <col min="5381" max="5381" width="17.83203125" style="16" customWidth="1"/>
    <col min="5382" max="5382" width="20" style="16" customWidth="1"/>
    <col min="5383" max="5383" width="21.5" style="16" customWidth="1"/>
    <col min="5384" max="5384" width="17.83203125" style="16" customWidth="1"/>
    <col min="5385" max="5385" width="21" style="16" customWidth="1"/>
    <col min="5386" max="5632" width="10.66015625" style="16" customWidth="1"/>
    <col min="5633" max="5633" width="11" style="16" customWidth="1"/>
    <col min="5634" max="5634" width="13.16015625" style="16" customWidth="1"/>
    <col min="5635" max="5635" width="95.33203125" style="16" customWidth="1"/>
    <col min="5636" max="5636" width="22.33203125" style="16" customWidth="1"/>
    <col min="5637" max="5637" width="17.83203125" style="16" customWidth="1"/>
    <col min="5638" max="5638" width="20" style="16" customWidth="1"/>
    <col min="5639" max="5639" width="21.5" style="16" customWidth="1"/>
    <col min="5640" max="5640" width="17.83203125" style="16" customWidth="1"/>
    <col min="5641" max="5641" width="21" style="16" customWidth="1"/>
    <col min="5642" max="5888" width="10.66015625" style="16" customWidth="1"/>
    <col min="5889" max="5889" width="11" style="16" customWidth="1"/>
    <col min="5890" max="5890" width="13.16015625" style="16" customWidth="1"/>
    <col min="5891" max="5891" width="95.33203125" style="16" customWidth="1"/>
    <col min="5892" max="5892" width="22.33203125" style="16" customWidth="1"/>
    <col min="5893" max="5893" width="17.83203125" style="16" customWidth="1"/>
    <col min="5894" max="5894" width="20" style="16" customWidth="1"/>
    <col min="5895" max="5895" width="21.5" style="16" customWidth="1"/>
    <col min="5896" max="5896" width="17.83203125" style="16" customWidth="1"/>
    <col min="5897" max="5897" width="21" style="16" customWidth="1"/>
    <col min="5898" max="6144" width="10.66015625" style="16" customWidth="1"/>
    <col min="6145" max="6145" width="11" style="16" customWidth="1"/>
    <col min="6146" max="6146" width="13.16015625" style="16" customWidth="1"/>
    <col min="6147" max="6147" width="95.33203125" style="16" customWidth="1"/>
    <col min="6148" max="6148" width="22.33203125" style="16" customWidth="1"/>
    <col min="6149" max="6149" width="17.83203125" style="16" customWidth="1"/>
    <col min="6150" max="6150" width="20" style="16" customWidth="1"/>
    <col min="6151" max="6151" width="21.5" style="16" customWidth="1"/>
    <col min="6152" max="6152" width="17.83203125" style="16" customWidth="1"/>
    <col min="6153" max="6153" width="21" style="16" customWidth="1"/>
    <col min="6154" max="6400" width="10.66015625" style="16" customWidth="1"/>
    <col min="6401" max="6401" width="11" style="16" customWidth="1"/>
    <col min="6402" max="6402" width="13.16015625" style="16" customWidth="1"/>
    <col min="6403" max="6403" width="95.33203125" style="16" customWidth="1"/>
    <col min="6404" max="6404" width="22.33203125" style="16" customWidth="1"/>
    <col min="6405" max="6405" width="17.83203125" style="16" customWidth="1"/>
    <col min="6406" max="6406" width="20" style="16" customWidth="1"/>
    <col min="6407" max="6407" width="21.5" style="16" customWidth="1"/>
    <col min="6408" max="6408" width="17.83203125" style="16" customWidth="1"/>
    <col min="6409" max="6409" width="21" style="16" customWidth="1"/>
    <col min="6410" max="6656" width="10.66015625" style="16" customWidth="1"/>
    <col min="6657" max="6657" width="11" style="16" customWidth="1"/>
    <col min="6658" max="6658" width="13.16015625" style="16" customWidth="1"/>
    <col min="6659" max="6659" width="95.33203125" style="16" customWidth="1"/>
    <col min="6660" max="6660" width="22.33203125" style="16" customWidth="1"/>
    <col min="6661" max="6661" width="17.83203125" style="16" customWidth="1"/>
    <col min="6662" max="6662" width="20" style="16" customWidth="1"/>
    <col min="6663" max="6663" width="21.5" style="16" customWidth="1"/>
    <col min="6664" max="6664" width="17.83203125" style="16" customWidth="1"/>
    <col min="6665" max="6665" width="21" style="16" customWidth="1"/>
    <col min="6666" max="6912" width="10.66015625" style="16" customWidth="1"/>
    <col min="6913" max="6913" width="11" style="16" customWidth="1"/>
    <col min="6914" max="6914" width="13.16015625" style="16" customWidth="1"/>
    <col min="6915" max="6915" width="95.33203125" style="16" customWidth="1"/>
    <col min="6916" max="6916" width="22.33203125" style="16" customWidth="1"/>
    <col min="6917" max="6917" width="17.83203125" style="16" customWidth="1"/>
    <col min="6918" max="6918" width="20" style="16" customWidth="1"/>
    <col min="6919" max="6919" width="21.5" style="16" customWidth="1"/>
    <col min="6920" max="6920" width="17.83203125" style="16" customWidth="1"/>
    <col min="6921" max="6921" width="21" style="16" customWidth="1"/>
    <col min="6922" max="7168" width="10.66015625" style="16" customWidth="1"/>
    <col min="7169" max="7169" width="11" style="16" customWidth="1"/>
    <col min="7170" max="7170" width="13.16015625" style="16" customWidth="1"/>
    <col min="7171" max="7171" width="95.33203125" style="16" customWidth="1"/>
    <col min="7172" max="7172" width="22.33203125" style="16" customWidth="1"/>
    <col min="7173" max="7173" width="17.83203125" style="16" customWidth="1"/>
    <col min="7174" max="7174" width="20" style="16" customWidth="1"/>
    <col min="7175" max="7175" width="21.5" style="16" customWidth="1"/>
    <col min="7176" max="7176" width="17.83203125" style="16" customWidth="1"/>
    <col min="7177" max="7177" width="21" style="16" customWidth="1"/>
    <col min="7178" max="7424" width="10.66015625" style="16" customWidth="1"/>
    <col min="7425" max="7425" width="11" style="16" customWidth="1"/>
    <col min="7426" max="7426" width="13.16015625" style="16" customWidth="1"/>
    <col min="7427" max="7427" width="95.33203125" style="16" customWidth="1"/>
    <col min="7428" max="7428" width="22.33203125" style="16" customWidth="1"/>
    <col min="7429" max="7429" width="17.83203125" style="16" customWidth="1"/>
    <col min="7430" max="7430" width="20" style="16" customWidth="1"/>
    <col min="7431" max="7431" width="21.5" style="16" customWidth="1"/>
    <col min="7432" max="7432" width="17.83203125" style="16" customWidth="1"/>
    <col min="7433" max="7433" width="21" style="16" customWidth="1"/>
    <col min="7434" max="7680" width="10.66015625" style="16" customWidth="1"/>
    <col min="7681" max="7681" width="11" style="16" customWidth="1"/>
    <col min="7682" max="7682" width="13.16015625" style="16" customWidth="1"/>
    <col min="7683" max="7683" width="95.33203125" style="16" customWidth="1"/>
    <col min="7684" max="7684" width="22.33203125" style="16" customWidth="1"/>
    <col min="7685" max="7685" width="17.83203125" style="16" customWidth="1"/>
    <col min="7686" max="7686" width="20" style="16" customWidth="1"/>
    <col min="7687" max="7687" width="21.5" style="16" customWidth="1"/>
    <col min="7688" max="7688" width="17.83203125" style="16" customWidth="1"/>
    <col min="7689" max="7689" width="21" style="16" customWidth="1"/>
    <col min="7690" max="7936" width="10.66015625" style="16" customWidth="1"/>
    <col min="7937" max="7937" width="11" style="16" customWidth="1"/>
    <col min="7938" max="7938" width="13.16015625" style="16" customWidth="1"/>
    <col min="7939" max="7939" width="95.33203125" style="16" customWidth="1"/>
    <col min="7940" max="7940" width="22.33203125" style="16" customWidth="1"/>
    <col min="7941" max="7941" width="17.83203125" style="16" customWidth="1"/>
    <col min="7942" max="7942" width="20" style="16" customWidth="1"/>
    <col min="7943" max="7943" width="21.5" style="16" customWidth="1"/>
    <col min="7944" max="7944" width="17.83203125" style="16" customWidth="1"/>
    <col min="7945" max="7945" width="21" style="16" customWidth="1"/>
    <col min="7946" max="8192" width="10.66015625" style="16" customWidth="1"/>
    <col min="8193" max="8193" width="11" style="16" customWidth="1"/>
    <col min="8194" max="8194" width="13.16015625" style="16" customWidth="1"/>
    <col min="8195" max="8195" width="95.33203125" style="16" customWidth="1"/>
    <col min="8196" max="8196" width="22.33203125" style="16" customWidth="1"/>
    <col min="8197" max="8197" width="17.83203125" style="16" customWidth="1"/>
    <col min="8198" max="8198" width="20" style="16" customWidth="1"/>
    <col min="8199" max="8199" width="21.5" style="16" customWidth="1"/>
    <col min="8200" max="8200" width="17.83203125" style="16" customWidth="1"/>
    <col min="8201" max="8201" width="21" style="16" customWidth="1"/>
    <col min="8202" max="8448" width="10.66015625" style="16" customWidth="1"/>
    <col min="8449" max="8449" width="11" style="16" customWidth="1"/>
    <col min="8450" max="8450" width="13.16015625" style="16" customWidth="1"/>
    <col min="8451" max="8451" width="95.33203125" style="16" customWidth="1"/>
    <col min="8452" max="8452" width="22.33203125" style="16" customWidth="1"/>
    <col min="8453" max="8453" width="17.83203125" style="16" customWidth="1"/>
    <col min="8454" max="8454" width="20" style="16" customWidth="1"/>
    <col min="8455" max="8455" width="21.5" style="16" customWidth="1"/>
    <col min="8456" max="8456" width="17.83203125" style="16" customWidth="1"/>
    <col min="8457" max="8457" width="21" style="16" customWidth="1"/>
    <col min="8458" max="8704" width="10.66015625" style="16" customWidth="1"/>
    <col min="8705" max="8705" width="11" style="16" customWidth="1"/>
    <col min="8706" max="8706" width="13.16015625" style="16" customWidth="1"/>
    <col min="8707" max="8707" width="95.33203125" style="16" customWidth="1"/>
    <col min="8708" max="8708" width="22.33203125" style="16" customWidth="1"/>
    <col min="8709" max="8709" width="17.83203125" style="16" customWidth="1"/>
    <col min="8710" max="8710" width="20" style="16" customWidth="1"/>
    <col min="8711" max="8711" width="21.5" style="16" customWidth="1"/>
    <col min="8712" max="8712" width="17.83203125" style="16" customWidth="1"/>
    <col min="8713" max="8713" width="21" style="16" customWidth="1"/>
    <col min="8714" max="8960" width="10.66015625" style="16" customWidth="1"/>
    <col min="8961" max="8961" width="11" style="16" customWidth="1"/>
    <col min="8962" max="8962" width="13.16015625" style="16" customWidth="1"/>
    <col min="8963" max="8963" width="95.33203125" style="16" customWidth="1"/>
    <col min="8964" max="8964" width="22.33203125" style="16" customWidth="1"/>
    <col min="8965" max="8965" width="17.83203125" style="16" customWidth="1"/>
    <col min="8966" max="8966" width="20" style="16" customWidth="1"/>
    <col min="8967" max="8967" width="21.5" style="16" customWidth="1"/>
    <col min="8968" max="8968" width="17.83203125" style="16" customWidth="1"/>
    <col min="8969" max="8969" width="21" style="16" customWidth="1"/>
    <col min="8970" max="9216" width="10.66015625" style="16" customWidth="1"/>
    <col min="9217" max="9217" width="11" style="16" customWidth="1"/>
    <col min="9218" max="9218" width="13.16015625" style="16" customWidth="1"/>
    <col min="9219" max="9219" width="95.33203125" style="16" customWidth="1"/>
    <col min="9220" max="9220" width="22.33203125" style="16" customWidth="1"/>
    <col min="9221" max="9221" width="17.83203125" style="16" customWidth="1"/>
    <col min="9222" max="9222" width="20" style="16" customWidth="1"/>
    <col min="9223" max="9223" width="21.5" style="16" customWidth="1"/>
    <col min="9224" max="9224" width="17.83203125" style="16" customWidth="1"/>
    <col min="9225" max="9225" width="21" style="16" customWidth="1"/>
    <col min="9226" max="9472" width="10.66015625" style="16" customWidth="1"/>
    <col min="9473" max="9473" width="11" style="16" customWidth="1"/>
    <col min="9474" max="9474" width="13.16015625" style="16" customWidth="1"/>
    <col min="9475" max="9475" width="95.33203125" style="16" customWidth="1"/>
    <col min="9476" max="9476" width="22.33203125" style="16" customWidth="1"/>
    <col min="9477" max="9477" width="17.83203125" style="16" customWidth="1"/>
    <col min="9478" max="9478" width="20" style="16" customWidth="1"/>
    <col min="9479" max="9479" width="21.5" style="16" customWidth="1"/>
    <col min="9480" max="9480" width="17.83203125" style="16" customWidth="1"/>
    <col min="9481" max="9481" width="21" style="16" customWidth="1"/>
    <col min="9482" max="9728" width="10.66015625" style="16" customWidth="1"/>
    <col min="9729" max="9729" width="11" style="16" customWidth="1"/>
    <col min="9730" max="9730" width="13.16015625" style="16" customWidth="1"/>
    <col min="9731" max="9731" width="95.33203125" style="16" customWidth="1"/>
    <col min="9732" max="9732" width="22.33203125" style="16" customWidth="1"/>
    <col min="9733" max="9733" width="17.83203125" style="16" customWidth="1"/>
    <col min="9734" max="9734" width="20" style="16" customWidth="1"/>
    <col min="9735" max="9735" width="21.5" style="16" customWidth="1"/>
    <col min="9736" max="9736" width="17.83203125" style="16" customWidth="1"/>
    <col min="9737" max="9737" width="21" style="16" customWidth="1"/>
    <col min="9738" max="9984" width="10.66015625" style="16" customWidth="1"/>
    <col min="9985" max="9985" width="11" style="16" customWidth="1"/>
    <col min="9986" max="9986" width="13.16015625" style="16" customWidth="1"/>
    <col min="9987" max="9987" width="95.33203125" style="16" customWidth="1"/>
    <col min="9988" max="9988" width="22.33203125" style="16" customWidth="1"/>
    <col min="9989" max="9989" width="17.83203125" style="16" customWidth="1"/>
    <col min="9990" max="9990" width="20" style="16" customWidth="1"/>
    <col min="9991" max="9991" width="21.5" style="16" customWidth="1"/>
    <col min="9992" max="9992" width="17.83203125" style="16" customWidth="1"/>
    <col min="9993" max="9993" width="21" style="16" customWidth="1"/>
    <col min="9994" max="10240" width="10.66015625" style="16" customWidth="1"/>
    <col min="10241" max="10241" width="11" style="16" customWidth="1"/>
    <col min="10242" max="10242" width="13.16015625" style="16" customWidth="1"/>
    <col min="10243" max="10243" width="95.33203125" style="16" customWidth="1"/>
    <col min="10244" max="10244" width="22.33203125" style="16" customWidth="1"/>
    <col min="10245" max="10245" width="17.83203125" style="16" customWidth="1"/>
    <col min="10246" max="10246" width="20" style="16" customWidth="1"/>
    <col min="10247" max="10247" width="21.5" style="16" customWidth="1"/>
    <col min="10248" max="10248" width="17.83203125" style="16" customWidth="1"/>
    <col min="10249" max="10249" width="21" style="16" customWidth="1"/>
    <col min="10250" max="10496" width="10.66015625" style="16" customWidth="1"/>
    <col min="10497" max="10497" width="11" style="16" customWidth="1"/>
    <col min="10498" max="10498" width="13.16015625" style="16" customWidth="1"/>
    <col min="10499" max="10499" width="95.33203125" style="16" customWidth="1"/>
    <col min="10500" max="10500" width="22.33203125" style="16" customWidth="1"/>
    <col min="10501" max="10501" width="17.83203125" style="16" customWidth="1"/>
    <col min="10502" max="10502" width="20" style="16" customWidth="1"/>
    <col min="10503" max="10503" width="21.5" style="16" customWidth="1"/>
    <col min="10504" max="10504" width="17.83203125" style="16" customWidth="1"/>
    <col min="10505" max="10505" width="21" style="16" customWidth="1"/>
    <col min="10506" max="10752" width="10.66015625" style="16" customWidth="1"/>
    <col min="10753" max="10753" width="11" style="16" customWidth="1"/>
    <col min="10754" max="10754" width="13.16015625" style="16" customWidth="1"/>
    <col min="10755" max="10755" width="95.33203125" style="16" customWidth="1"/>
    <col min="10756" max="10756" width="22.33203125" style="16" customWidth="1"/>
    <col min="10757" max="10757" width="17.83203125" style="16" customWidth="1"/>
    <col min="10758" max="10758" width="20" style="16" customWidth="1"/>
    <col min="10759" max="10759" width="21.5" style="16" customWidth="1"/>
    <col min="10760" max="10760" width="17.83203125" style="16" customWidth="1"/>
    <col min="10761" max="10761" width="21" style="16" customWidth="1"/>
    <col min="10762" max="11008" width="10.66015625" style="16" customWidth="1"/>
    <col min="11009" max="11009" width="11" style="16" customWidth="1"/>
    <col min="11010" max="11010" width="13.16015625" style="16" customWidth="1"/>
    <col min="11011" max="11011" width="95.33203125" style="16" customWidth="1"/>
    <col min="11012" max="11012" width="22.33203125" style="16" customWidth="1"/>
    <col min="11013" max="11013" width="17.83203125" style="16" customWidth="1"/>
    <col min="11014" max="11014" width="20" style="16" customWidth="1"/>
    <col min="11015" max="11015" width="21.5" style="16" customWidth="1"/>
    <col min="11016" max="11016" width="17.83203125" style="16" customWidth="1"/>
    <col min="11017" max="11017" width="21" style="16" customWidth="1"/>
    <col min="11018" max="11264" width="10.66015625" style="16" customWidth="1"/>
    <col min="11265" max="11265" width="11" style="16" customWidth="1"/>
    <col min="11266" max="11266" width="13.16015625" style="16" customWidth="1"/>
    <col min="11267" max="11267" width="95.33203125" style="16" customWidth="1"/>
    <col min="11268" max="11268" width="22.33203125" style="16" customWidth="1"/>
    <col min="11269" max="11269" width="17.83203125" style="16" customWidth="1"/>
    <col min="11270" max="11270" width="20" style="16" customWidth="1"/>
    <col min="11271" max="11271" width="21.5" style="16" customWidth="1"/>
    <col min="11272" max="11272" width="17.83203125" style="16" customWidth="1"/>
    <col min="11273" max="11273" width="21" style="16" customWidth="1"/>
    <col min="11274" max="11520" width="10.66015625" style="16" customWidth="1"/>
    <col min="11521" max="11521" width="11" style="16" customWidth="1"/>
    <col min="11522" max="11522" width="13.16015625" style="16" customWidth="1"/>
    <col min="11523" max="11523" width="95.33203125" style="16" customWidth="1"/>
    <col min="11524" max="11524" width="22.33203125" style="16" customWidth="1"/>
    <col min="11525" max="11525" width="17.83203125" style="16" customWidth="1"/>
    <col min="11526" max="11526" width="20" style="16" customWidth="1"/>
    <col min="11527" max="11527" width="21.5" style="16" customWidth="1"/>
    <col min="11528" max="11528" width="17.83203125" style="16" customWidth="1"/>
    <col min="11529" max="11529" width="21" style="16" customWidth="1"/>
    <col min="11530" max="11776" width="10.66015625" style="16" customWidth="1"/>
    <col min="11777" max="11777" width="11" style="16" customWidth="1"/>
    <col min="11778" max="11778" width="13.16015625" style="16" customWidth="1"/>
    <col min="11779" max="11779" width="95.33203125" style="16" customWidth="1"/>
    <col min="11780" max="11780" width="22.33203125" style="16" customWidth="1"/>
    <col min="11781" max="11781" width="17.83203125" style="16" customWidth="1"/>
    <col min="11782" max="11782" width="20" style="16" customWidth="1"/>
    <col min="11783" max="11783" width="21.5" style="16" customWidth="1"/>
    <col min="11784" max="11784" width="17.83203125" style="16" customWidth="1"/>
    <col min="11785" max="11785" width="21" style="16" customWidth="1"/>
    <col min="11786" max="12032" width="10.66015625" style="16" customWidth="1"/>
    <col min="12033" max="12033" width="11" style="16" customWidth="1"/>
    <col min="12034" max="12034" width="13.16015625" style="16" customWidth="1"/>
    <col min="12035" max="12035" width="95.33203125" style="16" customWidth="1"/>
    <col min="12036" max="12036" width="22.33203125" style="16" customWidth="1"/>
    <col min="12037" max="12037" width="17.83203125" style="16" customWidth="1"/>
    <col min="12038" max="12038" width="20" style="16" customWidth="1"/>
    <col min="12039" max="12039" width="21.5" style="16" customWidth="1"/>
    <col min="12040" max="12040" width="17.83203125" style="16" customWidth="1"/>
    <col min="12041" max="12041" width="21" style="16" customWidth="1"/>
    <col min="12042" max="12288" width="10.66015625" style="16" customWidth="1"/>
    <col min="12289" max="12289" width="11" style="16" customWidth="1"/>
    <col min="12290" max="12290" width="13.16015625" style="16" customWidth="1"/>
    <col min="12291" max="12291" width="95.33203125" style="16" customWidth="1"/>
    <col min="12292" max="12292" width="22.33203125" style="16" customWidth="1"/>
    <col min="12293" max="12293" width="17.83203125" style="16" customWidth="1"/>
    <col min="12294" max="12294" width="20" style="16" customWidth="1"/>
    <col min="12295" max="12295" width="21.5" style="16" customWidth="1"/>
    <col min="12296" max="12296" width="17.83203125" style="16" customWidth="1"/>
    <col min="12297" max="12297" width="21" style="16" customWidth="1"/>
    <col min="12298" max="12544" width="10.66015625" style="16" customWidth="1"/>
    <col min="12545" max="12545" width="11" style="16" customWidth="1"/>
    <col min="12546" max="12546" width="13.16015625" style="16" customWidth="1"/>
    <col min="12547" max="12547" width="95.33203125" style="16" customWidth="1"/>
    <col min="12548" max="12548" width="22.33203125" style="16" customWidth="1"/>
    <col min="12549" max="12549" width="17.83203125" style="16" customWidth="1"/>
    <col min="12550" max="12550" width="20" style="16" customWidth="1"/>
    <col min="12551" max="12551" width="21.5" style="16" customWidth="1"/>
    <col min="12552" max="12552" width="17.83203125" style="16" customWidth="1"/>
    <col min="12553" max="12553" width="21" style="16" customWidth="1"/>
    <col min="12554" max="12800" width="10.66015625" style="16" customWidth="1"/>
    <col min="12801" max="12801" width="11" style="16" customWidth="1"/>
    <col min="12802" max="12802" width="13.16015625" style="16" customWidth="1"/>
    <col min="12803" max="12803" width="95.33203125" style="16" customWidth="1"/>
    <col min="12804" max="12804" width="22.33203125" style="16" customWidth="1"/>
    <col min="12805" max="12805" width="17.83203125" style="16" customWidth="1"/>
    <col min="12806" max="12806" width="20" style="16" customWidth="1"/>
    <col min="12807" max="12807" width="21.5" style="16" customWidth="1"/>
    <col min="12808" max="12808" width="17.83203125" style="16" customWidth="1"/>
    <col min="12809" max="12809" width="21" style="16" customWidth="1"/>
    <col min="12810" max="13056" width="10.66015625" style="16" customWidth="1"/>
    <col min="13057" max="13057" width="11" style="16" customWidth="1"/>
    <col min="13058" max="13058" width="13.16015625" style="16" customWidth="1"/>
    <col min="13059" max="13059" width="95.33203125" style="16" customWidth="1"/>
    <col min="13060" max="13060" width="22.33203125" style="16" customWidth="1"/>
    <col min="13061" max="13061" width="17.83203125" style="16" customWidth="1"/>
    <col min="13062" max="13062" width="20" style="16" customWidth="1"/>
    <col min="13063" max="13063" width="21.5" style="16" customWidth="1"/>
    <col min="13064" max="13064" width="17.83203125" style="16" customWidth="1"/>
    <col min="13065" max="13065" width="21" style="16" customWidth="1"/>
    <col min="13066" max="13312" width="10.66015625" style="16" customWidth="1"/>
    <col min="13313" max="13313" width="11" style="16" customWidth="1"/>
    <col min="13314" max="13314" width="13.16015625" style="16" customWidth="1"/>
    <col min="13315" max="13315" width="95.33203125" style="16" customWidth="1"/>
    <col min="13316" max="13316" width="22.33203125" style="16" customWidth="1"/>
    <col min="13317" max="13317" width="17.83203125" style="16" customWidth="1"/>
    <col min="13318" max="13318" width="20" style="16" customWidth="1"/>
    <col min="13319" max="13319" width="21.5" style="16" customWidth="1"/>
    <col min="13320" max="13320" width="17.83203125" style="16" customWidth="1"/>
    <col min="13321" max="13321" width="21" style="16" customWidth="1"/>
    <col min="13322" max="13568" width="10.66015625" style="16" customWidth="1"/>
    <col min="13569" max="13569" width="11" style="16" customWidth="1"/>
    <col min="13570" max="13570" width="13.16015625" style="16" customWidth="1"/>
    <col min="13571" max="13571" width="95.33203125" style="16" customWidth="1"/>
    <col min="13572" max="13572" width="22.33203125" style="16" customWidth="1"/>
    <col min="13573" max="13573" width="17.83203125" style="16" customWidth="1"/>
    <col min="13574" max="13574" width="20" style="16" customWidth="1"/>
    <col min="13575" max="13575" width="21.5" style="16" customWidth="1"/>
    <col min="13576" max="13576" width="17.83203125" style="16" customWidth="1"/>
    <col min="13577" max="13577" width="21" style="16" customWidth="1"/>
    <col min="13578" max="13824" width="10.66015625" style="16" customWidth="1"/>
    <col min="13825" max="13825" width="11" style="16" customWidth="1"/>
    <col min="13826" max="13826" width="13.16015625" style="16" customWidth="1"/>
    <col min="13827" max="13827" width="95.33203125" style="16" customWidth="1"/>
    <col min="13828" max="13828" width="22.33203125" style="16" customWidth="1"/>
    <col min="13829" max="13829" width="17.83203125" style="16" customWidth="1"/>
    <col min="13830" max="13830" width="20" style="16" customWidth="1"/>
    <col min="13831" max="13831" width="21.5" style="16" customWidth="1"/>
    <col min="13832" max="13832" width="17.83203125" style="16" customWidth="1"/>
    <col min="13833" max="13833" width="21" style="16" customWidth="1"/>
    <col min="13834" max="14080" width="10.66015625" style="16" customWidth="1"/>
    <col min="14081" max="14081" width="11" style="16" customWidth="1"/>
    <col min="14082" max="14082" width="13.16015625" style="16" customWidth="1"/>
    <col min="14083" max="14083" width="95.33203125" style="16" customWidth="1"/>
    <col min="14084" max="14084" width="22.33203125" style="16" customWidth="1"/>
    <col min="14085" max="14085" width="17.83203125" style="16" customWidth="1"/>
    <col min="14086" max="14086" width="20" style="16" customWidth="1"/>
    <col min="14087" max="14087" width="21.5" style="16" customWidth="1"/>
    <col min="14088" max="14088" width="17.83203125" style="16" customWidth="1"/>
    <col min="14089" max="14089" width="21" style="16" customWidth="1"/>
    <col min="14090" max="14336" width="10.66015625" style="16" customWidth="1"/>
    <col min="14337" max="14337" width="11" style="16" customWidth="1"/>
    <col min="14338" max="14338" width="13.16015625" style="16" customWidth="1"/>
    <col min="14339" max="14339" width="95.33203125" style="16" customWidth="1"/>
    <col min="14340" max="14340" width="22.33203125" style="16" customWidth="1"/>
    <col min="14341" max="14341" width="17.83203125" style="16" customWidth="1"/>
    <col min="14342" max="14342" width="20" style="16" customWidth="1"/>
    <col min="14343" max="14343" width="21.5" style="16" customWidth="1"/>
    <col min="14344" max="14344" width="17.83203125" style="16" customWidth="1"/>
    <col min="14345" max="14345" width="21" style="16" customWidth="1"/>
    <col min="14346" max="14592" width="10.66015625" style="16" customWidth="1"/>
    <col min="14593" max="14593" width="11" style="16" customWidth="1"/>
    <col min="14594" max="14594" width="13.16015625" style="16" customWidth="1"/>
    <col min="14595" max="14595" width="95.33203125" style="16" customWidth="1"/>
    <col min="14596" max="14596" width="22.33203125" style="16" customWidth="1"/>
    <col min="14597" max="14597" width="17.83203125" style="16" customWidth="1"/>
    <col min="14598" max="14598" width="20" style="16" customWidth="1"/>
    <col min="14599" max="14599" width="21.5" style="16" customWidth="1"/>
    <col min="14600" max="14600" width="17.83203125" style="16" customWidth="1"/>
    <col min="14601" max="14601" width="21" style="16" customWidth="1"/>
    <col min="14602" max="14848" width="10.66015625" style="16" customWidth="1"/>
    <col min="14849" max="14849" width="11" style="16" customWidth="1"/>
    <col min="14850" max="14850" width="13.16015625" style="16" customWidth="1"/>
    <col min="14851" max="14851" width="95.33203125" style="16" customWidth="1"/>
    <col min="14852" max="14852" width="22.33203125" style="16" customWidth="1"/>
    <col min="14853" max="14853" width="17.83203125" style="16" customWidth="1"/>
    <col min="14854" max="14854" width="20" style="16" customWidth="1"/>
    <col min="14855" max="14855" width="21.5" style="16" customWidth="1"/>
    <col min="14856" max="14856" width="17.83203125" style="16" customWidth="1"/>
    <col min="14857" max="14857" width="21" style="16" customWidth="1"/>
    <col min="14858" max="15104" width="10.66015625" style="16" customWidth="1"/>
    <col min="15105" max="15105" width="11" style="16" customWidth="1"/>
    <col min="15106" max="15106" width="13.16015625" style="16" customWidth="1"/>
    <col min="15107" max="15107" width="95.33203125" style="16" customWidth="1"/>
    <col min="15108" max="15108" width="22.33203125" style="16" customWidth="1"/>
    <col min="15109" max="15109" width="17.83203125" style="16" customWidth="1"/>
    <col min="15110" max="15110" width="20" style="16" customWidth="1"/>
    <col min="15111" max="15111" width="21.5" style="16" customWidth="1"/>
    <col min="15112" max="15112" width="17.83203125" style="16" customWidth="1"/>
    <col min="15113" max="15113" width="21" style="16" customWidth="1"/>
    <col min="15114" max="15360" width="10.66015625" style="16" customWidth="1"/>
    <col min="15361" max="15361" width="11" style="16" customWidth="1"/>
    <col min="15362" max="15362" width="13.16015625" style="16" customWidth="1"/>
    <col min="15363" max="15363" width="95.33203125" style="16" customWidth="1"/>
    <col min="15364" max="15364" width="22.33203125" style="16" customWidth="1"/>
    <col min="15365" max="15365" width="17.83203125" style="16" customWidth="1"/>
    <col min="15366" max="15366" width="20" style="16" customWidth="1"/>
    <col min="15367" max="15367" width="21.5" style="16" customWidth="1"/>
    <col min="15368" max="15368" width="17.83203125" style="16" customWidth="1"/>
    <col min="15369" max="15369" width="21" style="16" customWidth="1"/>
    <col min="15370" max="15616" width="10.66015625" style="16" customWidth="1"/>
    <col min="15617" max="15617" width="11" style="16" customWidth="1"/>
    <col min="15618" max="15618" width="13.16015625" style="16" customWidth="1"/>
    <col min="15619" max="15619" width="95.33203125" style="16" customWidth="1"/>
    <col min="15620" max="15620" width="22.33203125" style="16" customWidth="1"/>
    <col min="15621" max="15621" width="17.83203125" style="16" customWidth="1"/>
    <col min="15622" max="15622" width="20" style="16" customWidth="1"/>
    <col min="15623" max="15623" width="21.5" style="16" customWidth="1"/>
    <col min="15624" max="15624" width="17.83203125" style="16" customWidth="1"/>
    <col min="15625" max="15625" width="21" style="16" customWidth="1"/>
    <col min="15626" max="15872" width="10.66015625" style="16" customWidth="1"/>
    <col min="15873" max="15873" width="11" style="16" customWidth="1"/>
    <col min="15874" max="15874" width="13.16015625" style="16" customWidth="1"/>
    <col min="15875" max="15875" width="95.33203125" style="16" customWidth="1"/>
    <col min="15876" max="15876" width="22.33203125" style="16" customWidth="1"/>
    <col min="15877" max="15877" width="17.83203125" style="16" customWidth="1"/>
    <col min="15878" max="15878" width="20" style="16" customWidth="1"/>
    <col min="15879" max="15879" width="21.5" style="16" customWidth="1"/>
    <col min="15880" max="15880" width="17.83203125" style="16" customWidth="1"/>
    <col min="15881" max="15881" width="21" style="16" customWidth="1"/>
    <col min="15882" max="16128" width="10.66015625" style="16" customWidth="1"/>
    <col min="16129" max="16129" width="11" style="16" customWidth="1"/>
    <col min="16130" max="16130" width="13.16015625" style="16" customWidth="1"/>
    <col min="16131" max="16131" width="95.33203125" style="16" customWidth="1"/>
    <col min="16132" max="16132" width="22.33203125" style="16" customWidth="1"/>
    <col min="16133" max="16133" width="17.83203125" style="16" customWidth="1"/>
    <col min="16134" max="16134" width="20" style="16" customWidth="1"/>
    <col min="16135" max="16135" width="21.5" style="16" customWidth="1"/>
    <col min="16136" max="16136" width="17.83203125" style="16" customWidth="1"/>
    <col min="16137" max="16137" width="21" style="16" customWidth="1"/>
    <col min="16138" max="16384" width="10.66015625" style="16" customWidth="1"/>
  </cols>
  <sheetData>
    <row r="1" spans="1:12" ht="19.5" customHeight="1">
      <c r="A1" s="140" t="s">
        <v>292</v>
      </c>
      <c r="B1" s="140"/>
      <c r="C1" s="140"/>
      <c r="D1" s="140"/>
      <c r="E1" s="140"/>
      <c r="F1" s="140"/>
      <c r="G1" s="140"/>
      <c r="H1" s="140"/>
      <c r="I1" s="140"/>
      <c r="J1" s="14"/>
      <c r="K1" s="15"/>
      <c r="L1" s="15"/>
    </row>
    <row r="2" spans="1:9" ht="29.25" customHeight="1" thickBot="1">
      <c r="A2" s="141" t="s">
        <v>114</v>
      </c>
      <c r="B2" s="141"/>
      <c r="C2" s="141"/>
      <c r="D2" s="141"/>
      <c r="E2" s="142"/>
      <c r="F2" s="141"/>
      <c r="G2" s="141"/>
      <c r="H2" s="141"/>
      <c r="I2" s="141"/>
    </row>
    <row r="3" spans="1:9" ht="24" customHeight="1" thickTop="1">
      <c r="A3" s="143" t="s">
        <v>115</v>
      </c>
      <c r="B3" s="145" t="s">
        <v>116</v>
      </c>
      <c r="C3" s="145" t="s">
        <v>117</v>
      </c>
      <c r="D3" s="147" t="s">
        <v>118</v>
      </c>
      <c r="E3" s="149" t="s">
        <v>119</v>
      </c>
      <c r="F3" s="138" t="s">
        <v>120</v>
      </c>
      <c r="G3" s="150" t="s">
        <v>121</v>
      </c>
      <c r="H3" s="149" t="s">
        <v>119</v>
      </c>
      <c r="I3" s="138" t="s">
        <v>120</v>
      </c>
    </row>
    <row r="4" spans="1:9" ht="63" customHeight="1">
      <c r="A4" s="144"/>
      <c r="B4" s="146"/>
      <c r="C4" s="146"/>
      <c r="D4" s="148"/>
      <c r="E4" s="149"/>
      <c r="F4" s="139"/>
      <c r="G4" s="151"/>
      <c r="H4" s="149"/>
      <c r="I4" s="139"/>
    </row>
    <row r="5" spans="1:9" ht="15.75" customHeight="1">
      <c r="A5" s="17">
        <v>1</v>
      </c>
      <c r="B5" s="18">
        <v>2</v>
      </c>
      <c r="C5" s="18">
        <v>3</v>
      </c>
      <c r="D5" s="18">
        <v>4</v>
      </c>
      <c r="E5" s="19">
        <v>5</v>
      </c>
      <c r="F5" s="18">
        <v>7</v>
      </c>
      <c r="G5" s="18">
        <v>8</v>
      </c>
      <c r="H5" s="18">
        <v>9</v>
      </c>
      <c r="I5" s="20">
        <v>10</v>
      </c>
    </row>
    <row r="6" spans="1:9" ht="17.25" customHeight="1">
      <c r="A6" s="21">
        <v>600</v>
      </c>
      <c r="B6" s="22"/>
      <c r="C6" s="22" t="s">
        <v>122</v>
      </c>
      <c r="D6" s="23">
        <f>D7+D9</f>
        <v>1400000</v>
      </c>
      <c r="E6" s="23">
        <f>E7+E9</f>
        <v>-152000</v>
      </c>
      <c r="F6" s="23">
        <f>F7+F9</f>
        <v>1248000</v>
      </c>
      <c r="G6" s="23">
        <f>G7</f>
        <v>0</v>
      </c>
      <c r="H6" s="23">
        <f>H7</f>
        <v>0</v>
      </c>
      <c r="I6" s="23">
        <f>I7</f>
        <v>0</v>
      </c>
    </row>
    <row r="7" spans="1:9" ht="21.75" customHeight="1">
      <c r="A7" s="24"/>
      <c r="B7" s="25">
        <v>60004</v>
      </c>
      <c r="C7" s="26" t="s">
        <v>38</v>
      </c>
      <c r="D7" s="27">
        <f>D8</f>
        <v>1200000</v>
      </c>
      <c r="E7" s="27">
        <f>E8</f>
        <v>48000</v>
      </c>
      <c r="F7" s="27">
        <f>F8</f>
        <v>1248000</v>
      </c>
      <c r="G7" s="25"/>
      <c r="H7" s="25"/>
      <c r="I7" s="28"/>
    </row>
    <row r="8" spans="1:9" ht="32.25" customHeight="1">
      <c r="A8" s="24"/>
      <c r="B8" s="25"/>
      <c r="C8" s="29" t="s">
        <v>123</v>
      </c>
      <c r="D8" s="30">
        <v>1200000</v>
      </c>
      <c r="E8" s="31">
        <v>48000</v>
      </c>
      <c r="F8" s="32">
        <f>D8+E8</f>
        <v>1248000</v>
      </c>
      <c r="G8" s="25"/>
      <c r="H8" s="25"/>
      <c r="I8" s="33"/>
    </row>
    <row r="9" spans="1:9" ht="24" customHeight="1">
      <c r="A9" s="24"/>
      <c r="B9" s="34">
        <v>60016</v>
      </c>
      <c r="C9" s="35" t="s">
        <v>124</v>
      </c>
      <c r="D9" s="36">
        <f>D10</f>
        <v>200000</v>
      </c>
      <c r="E9" s="36">
        <f aca="true" t="shared" si="0" ref="E9:F9">E10</f>
        <v>-200000</v>
      </c>
      <c r="F9" s="36">
        <f t="shared" si="0"/>
        <v>0</v>
      </c>
      <c r="G9" s="31"/>
      <c r="H9" s="37"/>
      <c r="I9" s="38"/>
    </row>
    <row r="10" spans="1:9" ht="50.25" customHeight="1">
      <c r="A10" s="24"/>
      <c r="B10" s="34"/>
      <c r="C10" s="39" t="s">
        <v>126</v>
      </c>
      <c r="D10" s="40">
        <v>200000</v>
      </c>
      <c r="E10" s="41">
        <v>-200000</v>
      </c>
      <c r="F10" s="41">
        <f>D10+E10</f>
        <v>0</v>
      </c>
      <c r="G10" s="31"/>
      <c r="H10" s="37"/>
      <c r="I10" s="42"/>
    </row>
    <row r="11" spans="1:9" ht="50.25" customHeight="1">
      <c r="A11" s="24"/>
      <c r="B11" s="34">
        <v>60018</v>
      </c>
      <c r="C11" s="74" t="s">
        <v>156</v>
      </c>
      <c r="D11" s="36">
        <f>D12</f>
        <v>0</v>
      </c>
      <c r="E11" s="36">
        <f aca="true" t="shared" si="1" ref="E11:F11">E12</f>
        <v>200000</v>
      </c>
      <c r="F11" s="36">
        <f t="shared" si="1"/>
        <v>200000</v>
      </c>
      <c r="G11" s="31"/>
      <c r="H11" s="37"/>
      <c r="I11" s="108"/>
    </row>
    <row r="12" spans="1:9" ht="48.75" customHeight="1">
      <c r="A12" s="24"/>
      <c r="B12" s="34"/>
      <c r="C12" s="39" t="s">
        <v>126</v>
      </c>
      <c r="D12" s="40">
        <v>0</v>
      </c>
      <c r="E12" s="41">
        <v>200000</v>
      </c>
      <c r="F12" s="41">
        <f>D12+E12</f>
        <v>200000</v>
      </c>
      <c r="G12" s="31"/>
      <c r="H12" s="37"/>
      <c r="I12" s="43"/>
    </row>
    <row r="13" spans="1:9" ht="21" customHeight="1">
      <c r="A13" s="44">
        <v>630</v>
      </c>
      <c r="B13" s="45"/>
      <c r="C13" s="46" t="s">
        <v>127</v>
      </c>
      <c r="D13" s="47"/>
      <c r="E13" s="47"/>
      <c r="F13" s="47"/>
      <c r="G13" s="48">
        <f aca="true" t="shared" si="2" ref="G13:I14">SUM(G14)</f>
        <v>52000</v>
      </c>
      <c r="H13" s="48">
        <f t="shared" si="2"/>
        <v>0</v>
      </c>
      <c r="I13" s="49">
        <f t="shared" si="2"/>
        <v>52000</v>
      </c>
    </row>
    <row r="14" spans="1:9" ht="24.75" customHeight="1">
      <c r="A14" s="50"/>
      <c r="B14" s="51">
        <v>63003</v>
      </c>
      <c r="C14" s="52" t="s">
        <v>128</v>
      </c>
      <c r="D14" s="115"/>
      <c r="E14" s="53"/>
      <c r="F14" s="53"/>
      <c r="G14" s="54">
        <f t="shared" si="2"/>
        <v>52000</v>
      </c>
      <c r="H14" s="54">
        <f t="shared" si="2"/>
        <v>0</v>
      </c>
      <c r="I14" s="54">
        <f t="shared" si="2"/>
        <v>52000</v>
      </c>
    </row>
    <row r="15" spans="1:9" ht="32.25" customHeight="1">
      <c r="A15" s="55"/>
      <c r="B15" s="56"/>
      <c r="C15" s="57" t="s">
        <v>129</v>
      </c>
      <c r="D15" s="58"/>
      <c r="E15" s="58"/>
      <c r="F15" s="58"/>
      <c r="G15" s="59">
        <v>52000</v>
      </c>
      <c r="H15" s="59">
        <v>0</v>
      </c>
      <c r="I15" s="60">
        <f>G15+H15</f>
        <v>52000</v>
      </c>
    </row>
    <row r="16" spans="1:9" ht="21.75" customHeight="1">
      <c r="A16" s="61">
        <v>755</v>
      </c>
      <c r="B16" s="62"/>
      <c r="C16" s="63" t="s">
        <v>130</v>
      </c>
      <c r="D16" s="64"/>
      <c r="E16" s="64"/>
      <c r="F16" s="64"/>
      <c r="G16" s="65">
        <f>G17</f>
        <v>126060</v>
      </c>
      <c r="H16" s="65"/>
      <c r="I16" s="66">
        <f>I17</f>
        <v>60726</v>
      </c>
    </row>
    <row r="17" spans="1:9" ht="21.75" customHeight="1">
      <c r="A17" s="55"/>
      <c r="B17" s="67">
        <v>75515</v>
      </c>
      <c r="C17" s="68" t="s">
        <v>131</v>
      </c>
      <c r="D17" s="54"/>
      <c r="E17" s="54"/>
      <c r="F17" s="54"/>
      <c r="G17" s="69">
        <f>G18</f>
        <v>126060</v>
      </c>
      <c r="H17" s="69"/>
      <c r="I17" s="70">
        <f>I18</f>
        <v>60726</v>
      </c>
    </row>
    <row r="18" spans="1:9" ht="33" customHeight="1">
      <c r="A18" s="55"/>
      <c r="B18" s="56"/>
      <c r="C18" s="57" t="s">
        <v>132</v>
      </c>
      <c r="D18" s="58"/>
      <c r="E18" s="58"/>
      <c r="F18" s="58"/>
      <c r="G18" s="59">
        <v>126060</v>
      </c>
      <c r="H18" s="59"/>
      <c r="I18" s="60">
        <v>60726</v>
      </c>
    </row>
    <row r="19" spans="1:9" ht="18" customHeight="1">
      <c r="A19" s="44">
        <v>801</v>
      </c>
      <c r="B19" s="45"/>
      <c r="C19" s="71" t="s">
        <v>133</v>
      </c>
      <c r="D19" s="48">
        <f>D26</f>
        <v>18860</v>
      </c>
      <c r="E19" s="48">
        <f>E26</f>
        <v>0</v>
      </c>
      <c r="F19" s="48">
        <f>F26</f>
        <v>18860</v>
      </c>
      <c r="G19" s="48">
        <f>G20+G22+G26</f>
        <v>336480</v>
      </c>
      <c r="H19" s="48">
        <f>H20+H22+H26</f>
        <v>0</v>
      </c>
      <c r="I19" s="48">
        <f>I20+I22+I26</f>
        <v>336480</v>
      </c>
    </row>
    <row r="20" spans="1:9" ht="28.5" customHeight="1">
      <c r="A20" s="72"/>
      <c r="B20" s="67">
        <v>80116</v>
      </c>
      <c r="C20" s="52" t="s">
        <v>134</v>
      </c>
      <c r="D20" s="58"/>
      <c r="E20" s="58"/>
      <c r="F20" s="58"/>
      <c r="G20" s="54">
        <f>G21</f>
        <v>110100</v>
      </c>
      <c r="H20" s="54">
        <f>H21</f>
        <v>0</v>
      </c>
      <c r="I20" s="54">
        <f>I21</f>
        <v>110100</v>
      </c>
    </row>
    <row r="21" spans="1:9" ht="31.5" customHeight="1">
      <c r="A21" s="72"/>
      <c r="B21" s="67"/>
      <c r="C21" s="73" t="s">
        <v>135</v>
      </c>
      <c r="D21" s="58"/>
      <c r="E21" s="58"/>
      <c r="F21" s="58"/>
      <c r="G21" s="59">
        <v>110100</v>
      </c>
      <c r="H21" s="59">
        <v>0</v>
      </c>
      <c r="I21" s="60">
        <f>G21+H21</f>
        <v>110100</v>
      </c>
    </row>
    <row r="22" spans="1:9" ht="18" customHeight="1">
      <c r="A22" s="72"/>
      <c r="B22" s="67">
        <v>80120</v>
      </c>
      <c r="C22" s="52" t="s">
        <v>103</v>
      </c>
      <c r="D22" s="58"/>
      <c r="E22" s="58"/>
      <c r="F22" s="58"/>
      <c r="G22" s="69">
        <f>G23</f>
        <v>226380</v>
      </c>
      <c r="H22" s="69">
        <f>H23</f>
        <v>0</v>
      </c>
      <c r="I22" s="69">
        <f>I23</f>
        <v>226380</v>
      </c>
    </row>
    <row r="23" spans="1:9" ht="31.5" customHeight="1">
      <c r="A23" s="72"/>
      <c r="B23" s="67"/>
      <c r="C23" s="73" t="s">
        <v>136</v>
      </c>
      <c r="D23" s="58"/>
      <c r="E23" s="58"/>
      <c r="F23" s="58"/>
      <c r="G23" s="59">
        <f>G24+G25</f>
        <v>226380</v>
      </c>
      <c r="H23" s="59">
        <f aca="true" t="shared" si="3" ref="H23:I23">H24+H25</f>
        <v>0</v>
      </c>
      <c r="I23" s="59">
        <f t="shared" si="3"/>
        <v>226380</v>
      </c>
    </row>
    <row r="24" spans="1:9" ht="19.5" customHeight="1">
      <c r="A24" s="72"/>
      <c r="B24" s="67"/>
      <c r="C24" s="73" t="s">
        <v>137</v>
      </c>
      <c r="D24" s="58"/>
      <c r="E24" s="58"/>
      <c r="F24" s="58"/>
      <c r="G24" s="59">
        <v>191520</v>
      </c>
      <c r="H24" s="59">
        <v>0</v>
      </c>
      <c r="I24" s="60">
        <f>G24+H24</f>
        <v>191520</v>
      </c>
    </row>
    <row r="25" spans="1:9" ht="21.75" customHeight="1">
      <c r="A25" s="72"/>
      <c r="B25" s="67"/>
      <c r="C25" s="73" t="s">
        <v>138</v>
      </c>
      <c r="D25" s="58"/>
      <c r="E25" s="58"/>
      <c r="F25" s="58"/>
      <c r="G25" s="59">
        <v>34860</v>
      </c>
      <c r="H25" s="59">
        <v>0</v>
      </c>
      <c r="I25" s="60">
        <f>G25+H25</f>
        <v>34860</v>
      </c>
    </row>
    <row r="26" spans="1:9" ht="24" customHeight="1">
      <c r="A26" s="55"/>
      <c r="B26" s="67">
        <v>80195</v>
      </c>
      <c r="C26" s="74" t="s">
        <v>24</v>
      </c>
      <c r="D26" s="54">
        <f>D27</f>
        <v>18860</v>
      </c>
      <c r="E26" s="54">
        <f>E27</f>
        <v>0</v>
      </c>
      <c r="F26" s="54">
        <f>F27</f>
        <v>18860</v>
      </c>
      <c r="G26" s="69"/>
      <c r="H26" s="75"/>
      <c r="I26" s="70"/>
    </row>
    <row r="27" spans="1:9" ht="46.5" customHeight="1">
      <c r="A27" s="55"/>
      <c r="B27" s="56"/>
      <c r="C27" s="39" t="s">
        <v>125</v>
      </c>
      <c r="D27" s="58">
        <v>18860</v>
      </c>
      <c r="E27" s="58">
        <v>0</v>
      </c>
      <c r="F27" s="58">
        <f>D27+E27</f>
        <v>18860</v>
      </c>
      <c r="G27" s="59"/>
      <c r="H27" s="76"/>
      <c r="I27" s="60"/>
    </row>
    <row r="28" spans="1:9" ht="20.25" customHeight="1">
      <c r="A28" s="44">
        <v>853</v>
      </c>
      <c r="B28" s="45"/>
      <c r="C28" s="71" t="s">
        <v>139</v>
      </c>
      <c r="D28" s="77"/>
      <c r="E28" s="77"/>
      <c r="F28" s="77"/>
      <c r="G28" s="77">
        <f aca="true" t="shared" si="4" ref="G28:I29">SUM(G29)</f>
        <v>61298</v>
      </c>
      <c r="H28" s="77">
        <f t="shared" si="4"/>
        <v>0</v>
      </c>
      <c r="I28" s="77">
        <f t="shared" si="4"/>
        <v>61298</v>
      </c>
    </row>
    <row r="29" spans="1:9" ht="25.5" customHeight="1">
      <c r="A29" s="55"/>
      <c r="B29" s="67">
        <v>85311</v>
      </c>
      <c r="C29" s="52" t="s">
        <v>140</v>
      </c>
      <c r="D29" s="54"/>
      <c r="E29" s="54"/>
      <c r="F29" s="54"/>
      <c r="G29" s="54">
        <f t="shared" si="4"/>
        <v>61298</v>
      </c>
      <c r="H29" s="54">
        <f t="shared" si="4"/>
        <v>0</v>
      </c>
      <c r="I29" s="54">
        <f t="shared" si="4"/>
        <v>61298</v>
      </c>
    </row>
    <row r="30" spans="1:9" ht="38.25" customHeight="1">
      <c r="A30" s="55"/>
      <c r="B30" s="56"/>
      <c r="C30" s="78" t="s">
        <v>129</v>
      </c>
      <c r="D30" s="58"/>
      <c r="E30" s="58"/>
      <c r="F30" s="58"/>
      <c r="G30" s="76">
        <v>61298</v>
      </c>
      <c r="H30" s="76">
        <v>0</v>
      </c>
      <c r="I30" s="60">
        <f>G30+H30</f>
        <v>61298</v>
      </c>
    </row>
    <row r="31" spans="1:9" ht="27" customHeight="1">
      <c r="A31" s="44">
        <v>854</v>
      </c>
      <c r="B31" s="79"/>
      <c r="C31" s="71" t="s">
        <v>141</v>
      </c>
      <c r="D31" s="80"/>
      <c r="E31" s="80"/>
      <c r="F31" s="80"/>
      <c r="G31" s="81">
        <f aca="true" t="shared" si="5" ref="G31:I33">G32</f>
        <v>423192</v>
      </c>
      <c r="H31" s="81">
        <f t="shared" si="5"/>
        <v>0</v>
      </c>
      <c r="I31" s="81">
        <f t="shared" si="5"/>
        <v>423192</v>
      </c>
    </row>
    <row r="32" spans="1:9" ht="26.25" customHeight="1">
      <c r="A32" s="55"/>
      <c r="B32" s="67">
        <v>85419</v>
      </c>
      <c r="C32" s="52" t="s">
        <v>142</v>
      </c>
      <c r="D32" s="82"/>
      <c r="E32" s="82"/>
      <c r="F32" s="82"/>
      <c r="G32" s="83">
        <f t="shared" si="5"/>
        <v>423192</v>
      </c>
      <c r="H32" s="83">
        <f t="shared" si="5"/>
        <v>0</v>
      </c>
      <c r="I32" s="83">
        <f t="shared" si="5"/>
        <v>423192</v>
      </c>
    </row>
    <row r="33" spans="1:9" ht="31.5" customHeight="1">
      <c r="A33" s="55"/>
      <c r="B33" s="56"/>
      <c r="C33" s="73" t="s">
        <v>135</v>
      </c>
      <c r="D33" s="82"/>
      <c r="E33" s="82"/>
      <c r="F33" s="82"/>
      <c r="G33" s="84">
        <f t="shared" si="5"/>
        <v>423192</v>
      </c>
      <c r="H33" s="84">
        <f t="shared" si="5"/>
        <v>0</v>
      </c>
      <c r="I33" s="84">
        <f t="shared" si="5"/>
        <v>423192</v>
      </c>
    </row>
    <row r="34" spans="1:9" ht="20.25" customHeight="1">
      <c r="A34" s="55"/>
      <c r="B34" s="56"/>
      <c r="C34" s="73" t="s">
        <v>143</v>
      </c>
      <c r="D34" s="82"/>
      <c r="E34" s="82"/>
      <c r="F34" s="82"/>
      <c r="G34" s="84">
        <v>423192</v>
      </c>
      <c r="H34" s="84">
        <v>0</v>
      </c>
      <c r="I34" s="85">
        <f>G34+H34</f>
        <v>423192</v>
      </c>
    </row>
    <row r="35" spans="1:9" ht="23.25" customHeight="1">
      <c r="A35" s="61">
        <v>855</v>
      </c>
      <c r="B35" s="62"/>
      <c r="C35" s="86" t="s">
        <v>144</v>
      </c>
      <c r="D35" s="87">
        <f>D36+D39</f>
        <v>758450</v>
      </c>
      <c r="E35" s="87">
        <f>E36+E39</f>
        <v>-758450</v>
      </c>
      <c r="F35" s="87">
        <f>F36+F39</f>
        <v>0</v>
      </c>
      <c r="G35" s="81"/>
      <c r="H35" s="81"/>
      <c r="I35" s="88"/>
    </row>
    <row r="36" spans="1:9" ht="23.25" customHeight="1">
      <c r="A36" s="55"/>
      <c r="B36" s="67">
        <v>85508</v>
      </c>
      <c r="C36" s="74" t="s">
        <v>145</v>
      </c>
      <c r="D36" s="89">
        <f>D37+D38</f>
        <v>247970</v>
      </c>
      <c r="E36" s="89">
        <f>E37+E38</f>
        <v>-247970</v>
      </c>
      <c r="F36" s="89">
        <f>F37+F38</f>
        <v>0</v>
      </c>
      <c r="G36" s="84"/>
      <c r="H36" s="84"/>
      <c r="I36" s="85"/>
    </row>
    <row r="37" spans="1:9" ht="48" customHeight="1">
      <c r="A37" s="55"/>
      <c r="B37" s="56"/>
      <c r="C37" s="39" t="s">
        <v>125</v>
      </c>
      <c r="D37" s="82">
        <v>61630</v>
      </c>
      <c r="E37" s="82">
        <v>-61630</v>
      </c>
      <c r="F37" s="82">
        <f>D37+E37</f>
        <v>0</v>
      </c>
      <c r="G37" s="84"/>
      <c r="H37" s="84"/>
      <c r="I37" s="85"/>
    </row>
    <row r="38" spans="1:9" ht="48" customHeight="1">
      <c r="A38" s="55"/>
      <c r="B38" s="56"/>
      <c r="C38" s="39" t="s">
        <v>146</v>
      </c>
      <c r="D38" s="82">
        <v>186340</v>
      </c>
      <c r="E38" s="82">
        <v>-186340</v>
      </c>
      <c r="F38" s="82">
        <f>D38+E38</f>
        <v>0</v>
      </c>
      <c r="G38" s="84"/>
      <c r="H38" s="84"/>
      <c r="I38" s="85"/>
    </row>
    <row r="39" spans="1:9" ht="24.75" customHeight="1">
      <c r="A39" s="55"/>
      <c r="B39" s="67">
        <v>85510</v>
      </c>
      <c r="C39" s="74" t="s">
        <v>147</v>
      </c>
      <c r="D39" s="89">
        <f>D40+D41</f>
        <v>510480</v>
      </c>
      <c r="E39" s="89">
        <f>E40+E41</f>
        <v>-510480</v>
      </c>
      <c r="F39" s="89">
        <f>F40+F41</f>
        <v>0</v>
      </c>
      <c r="G39" s="84"/>
      <c r="H39" s="84"/>
      <c r="I39" s="85"/>
    </row>
    <row r="40" spans="1:9" ht="50.25" customHeight="1">
      <c r="A40" s="55"/>
      <c r="B40" s="56"/>
      <c r="C40" s="39" t="s">
        <v>125</v>
      </c>
      <c r="D40" s="82">
        <v>70080</v>
      </c>
      <c r="E40" s="82">
        <v>-70080</v>
      </c>
      <c r="F40" s="82">
        <f>D40+E40</f>
        <v>0</v>
      </c>
      <c r="G40" s="84"/>
      <c r="H40" s="84"/>
      <c r="I40" s="85"/>
    </row>
    <row r="41" spans="1:9" ht="48" customHeight="1">
      <c r="A41" s="55"/>
      <c r="B41" s="56"/>
      <c r="C41" s="39" t="s">
        <v>146</v>
      </c>
      <c r="D41" s="82">
        <v>440400</v>
      </c>
      <c r="E41" s="82">
        <v>-440400</v>
      </c>
      <c r="F41" s="82">
        <f>D41+E41</f>
        <v>0</v>
      </c>
      <c r="G41" s="84"/>
      <c r="H41" s="84"/>
      <c r="I41" s="85"/>
    </row>
    <row r="42" spans="1:9" ht="26.25" customHeight="1">
      <c r="A42" s="90">
        <v>921</v>
      </c>
      <c r="B42" s="91"/>
      <c r="C42" s="92" t="s">
        <v>148</v>
      </c>
      <c r="D42" s="87">
        <f>D43+D47</f>
        <v>11000</v>
      </c>
      <c r="E42" s="87">
        <f>E43+E47</f>
        <v>0</v>
      </c>
      <c r="F42" s="87">
        <f>F43+F47</f>
        <v>11000</v>
      </c>
      <c r="G42" s="81">
        <f>G45+G47</f>
        <v>220000</v>
      </c>
      <c r="H42" s="81">
        <f>H45+H47</f>
        <v>-3500</v>
      </c>
      <c r="I42" s="81">
        <f>I45+I47</f>
        <v>216500</v>
      </c>
    </row>
    <row r="43" spans="1:9" ht="22.5" customHeight="1">
      <c r="A43" s="93"/>
      <c r="B43" s="94">
        <v>92116</v>
      </c>
      <c r="C43" s="95" t="s">
        <v>149</v>
      </c>
      <c r="D43" s="89">
        <f>D44</f>
        <v>11000</v>
      </c>
      <c r="E43" s="89">
        <f>E44</f>
        <v>0</v>
      </c>
      <c r="F43" s="89">
        <f>F44</f>
        <v>11000</v>
      </c>
      <c r="G43" s="83"/>
      <c r="H43" s="83"/>
      <c r="I43" s="96"/>
    </row>
    <row r="44" spans="1:9" ht="46.5" customHeight="1">
      <c r="A44" s="93"/>
      <c r="B44" s="97"/>
      <c r="C44" s="39" t="s">
        <v>125</v>
      </c>
      <c r="D44" s="82">
        <v>11000</v>
      </c>
      <c r="E44" s="82"/>
      <c r="F44" s="82">
        <f>D44+E44</f>
        <v>11000</v>
      </c>
      <c r="G44" s="84"/>
      <c r="H44" s="84"/>
      <c r="I44" s="85"/>
    </row>
    <row r="45" spans="1:9" ht="32.25" customHeight="1">
      <c r="A45" s="93"/>
      <c r="B45" s="94">
        <v>92120</v>
      </c>
      <c r="C45" s="74" t="s">
        <v>150</v>
      </c>
      <c r="D45" s="89"/>
      <c r="E45" s="89"/>
      <c r="F45" s="89"/>
      <c r="G45" s="83">
        <f>G46</f>
        <v>120000</v>
      </c>
      <c r="H45" s="83">
        <f>H46</f>
        <v>20000</v>
      </c>
      <c r="I45" s="83">
        <f>I46</f>
        <v>140000</v>
      </c>
    </row>
    <row r="46" spans="1:9" ht="46.5" customHeight="1">
      <c r="A46" s="93"/>
      <c r="B46" s="97"/>
      <c r="C46" s="57" t="s">
        <v>151</v>
      </c>
      <c r="D46" s="82"/>
      <c r="E46" s="82"/>
      <c r="F46" s="82"/>
      <c r="G46" s="84">
        <v>120000</v>
      </c>
      <c r="H46" s="84">
        <v>20000</v>
      </c>
      <c r="I46" s="85">
        <f>G46+H46</f>
        <v>140000</v>
      </c>
    </row>
    <row r="47" spans="1:9" ht="25.5" customHeight="1">
      <c r="A47" s="93"/>
      <c r="B47" s="94">
        <v>92195</v>
      </c>
      <c r="C47" s="68" t="s">
        <v>24</v>
      </c>
      <c r="D47" s="89"/>
      <c r="E47" s="89"/>
      <c r="F47" s="89"/>
      <c r="G47" s="83">
        <f>G48</f>
        <v>100000</v>
      </c>
      <c r="H47" s="83">
        <f>H48</f>
        <v>-23500</v>
      </c>
      <c r="I47" s="83">
        <f>I48</f>
        <v>76500</v>
      </c>
    </row>
    <row r="48" spans="1:9" ht="34.5" customHeight="1">
      <c r="A48" s="93"/>
      <c r="B48" s="97"/>
      <c r="C48" s="57" t="s">
        <v>132</v>
      </c>
      <c r="D48" s="82"/>
      <c r="E48" s="82"/>
      <c r="F48" s="82"/>
      <c r="G48" s="84">
        <v>100000</v>
      </c>
      <c r="H48" s="84">
        <v>-23500</v>
      </c>
      <c r="I48" s="85">
        <f>G48+H48</f>
        <v>76500</v>
      </c>
    </row>
    <row r="49" spans="1:9" ht="24.75" customHeight="1">
      <c r="A49" s="90">
        <v>926</v>
      </c>
      <c r="B49" s="91"/>
      <c r="C49" s="98" t="s">
        <v>152</v>
      </c>
      <c r="D49" s="87"/>
      <c r="E49" s="87"/>
      <c r="F49" s="87"/>
      <c r="G49" s="81">
        <f aca="true" t="shared" si="6" ref="G49:I50">G50</f>
        <v>90000</v>
      </c>
      <c r="H49" s="81">
        <f t="shared" si="6"/>
        <v>0</v>
      </c>
      <c r="I49" s="81">
        <f t="shared" si="6"/>
        <v>90000</v>
      </c>
    </row>
    <row r="50" spans="1:9" ht="31.5" customHeight="1">
      <c r="A50" s="99"/>
      <c r="B50" s="94">
        <v>92605</v>
      </c>
      <c r="C50" s="100" t="s">
        <v>153</v>
      </c>
      <c r="D50" s="89"/>
      <c r="E50" s="89"/>
      <c r="F50" s="89"/>
      <c r="G50" s="83">
        <f t="shared" si="6"/>
        <v>90000</v>
      </c>
      <c r="H50" s="83">
        <f t="shared" si="6"/>
        <v>0</v>
      </c>
      <c r="I50" s="96">
        <f t="shared" si="6"/>
        <v>90000</v>
      </c>
    </row>
    <row r="51" spans="1:9" ht="39" customHeight="1">
      <c r="A51" s="93"/>
      <c r="B51" s="97"/>
      <c r="C51" s="57" t="s">
        <v>154</v>
      </c>
      <c r="D51" s="82"/>
      <c r="E51" s="82"/>
      <c r="F51" s="82"/>
      <c r="G51" s="84">
        <v>90000</v>
      </c>
      <c r="H51" s="84"/>
      <c r="I51" s="85">
        <f>G51+H51</f>
        <v>90000</v>
      </c>
    </row>
    <row r="52" spans="1:9" ht="32.25" customHeight="1" thickBot="1">
      <c r="A52" s="101"/>
      <c r="B52" s="102"/>
      <c r="C52" s="103" t="s">
        <v>155</v>
      </c>
      <c r="D52" s="104">
        <f>D6+D16+D35+D42+D19+D49</f>
        <v>2188310</v>
      </c>
      <c r="E52" s="104">
        <f>E6+E16+E35+E42+E19+E49</f>
        <v>-910450</v>
      </c>
      <c r="F52" s="104">
        <f>F6+F16+F35+F42+F19+F49</f>
        <v>1277860</v>
      </c>
      <c r="G52" s="104">
        <f>G13+G16+G19+G28+G31+G42+G49</f>
        <v>1309030</v>
      </c>
      <c r="H52" s="104">
        <f>H13+H16+H19+H28+H31+H42+H49</f>
        <v>-3500</v>
      </c>
      <c r="I52" s="104">
        <f>I13+I16+I19+I28+I31+I42+I49</f>
        <v>1240196</v>
      </c>
    </row>
    <row r="53" spans="1:6" ht="15.75" thickTop="1">
      <c r="A53" s="105"/>
      <c r="B53" s="105"/>
      <c r="C53" s="105"/>
      <c r="D53" s="105"/>
      <c r="E53" s="105"/>
      <c r="F53" s="105"/>
    </row>
    <row r="54" spans="1:6" ht="15">
      <c r="A54" s="105"/>
      <c r="B54" s="105"/>
      <c r="C54" s="105"/>
      <c r="D54" s="106"/>
      <c r="E54" s="106"/>
      <c r="F54" s="106"/>
    </row>
    <row r="55" spans="1:6" ht="15">
      <c r="A55" s="105"/>
      <c r="B55" s="105"/>
      <c r="C55" s="105"/>
      <c r="D55" s="106"/>
      <c r="E55" s="106"/>
      <c r="F55" s="106"/>
    </row>
    <row r="56" spans="1:7" ht="15">
      <c r="A56" s="105"/>
      <c r="B56" s="105"/>
      <c r="C56" s="105"/>
      <c r="D56" s="105"/>
      <c r="E56" s="105"/>
      <c r="F56" s="105"/>
      <c r="G56" s="107"/>
    </row>
    <row r="57" spans="1:6" ht="15">
      <c r="A57" s="105"/>
      <c r="B57" s="105"/>
      <c r="C57" s="105"/>
      <c r="D57" s="106"/>
      <c r="E57" s="106"/>
      <c r="F57" s="106"/>
    </row>
    <row r="58" spans="1:6" ht="15">
      <c r="A58" s="105"/>
      <c r="B58" s="105"/>
      <c r="C58" s="105"/>
      <c r="D58" s="105"/>
      <c r="E58" s="105"/>
      <c r="F58" s="105"/>
    </row>
    <row r="59" spans="1:6" ht="15">
      <c r="A59" s="105"/>
      <c r="B59" s="105"/>
      <c r="C59" s="105"/>
      <c r="D59" s="105"/>
      <c r="E59" s="105"/>
      <c r="F59" s="105"/>
    </row>
    <row r="60" spans="1:6" ht="15">
      <c r="A60" s="105"/>
      <c r="B60" s="105"/>
      <c r="C60" s="105"/>
      <c r="D60" s="105"/>
      <c r="E60" s="105"/>
      <c r="F60" s="105"/>
    </row>
    <row r="61" spans="1:6" ht="15">
      <c r="A61" s="105"/>
      <c r="B61" s="105"/>
      <c r="C61" s="105"/>
      <c r="D61" s="105"/>
      <c r="E61" s="105"/>
      <c r="F61" s="105"/>
    </row>
    <row r="62" spans="1:6" ht="15">
      <c r="A62" s="105"/>
      <c r="B62" s="105"/>
      <c r="C62" s="105"/>
      <c r="D62" s="105"/>
      <c r="E62" s="105"/>
      <c r="F62" s="105"/>
    </row>
    <row r="63" spans="1:6" ht="15">
      <c r="A63" s="105"/>
      <c r="B63" s="105"/>
      <c r="C63" s="105"/>
      <c r="D63" s="105"/>
      <c r="E63" s="105"/>
      <c r="F63" s="105"/>
    </row>
    <row r="64" spans="1:6" ht="15">
      <c r="A64" s="105"/>
      <c r="B64" s="105"/>
      <c r="C64" s="105"/>
      <c r="D64" s="105"/>
      <c r="E64" s="105"/>
      <c r="F64" s="105"/>
    </row>
    <row r="65" spans="1:6" ht="15">
      <c r="A65" s="105"/>
      <c r="B65" s="105"/>
      <c r="C65" s="105"/>
      <c r="D65" s="105"/>
      <c r="E65" s="105"/>
      <c r="F65" s="105"/>
    </row>
    <row r="66" spans="1:6" ht="15">
      <c r="A66" s="105"/>
      <c r="B66" s="105"/>
      <c r="C66" s="105"/>
      <c r="D66" s="105"/>
      <c r="E66" s="105"/>
      <c r="F66" s="105"/>
    </row>
    <row r="67" spans="1:6" ht="15">
      <c r="A67" s="105"/>
      <c r="B67" s="105"/>
      <c r="C67" s="105"/>
      <c r="D67" s="105"/>
      <c r="E67" s="105"/>
      <c r="F67" s="105"/>
    </row>
    <row r="68" spans="1:6" ht="15">
      <c r="A68" s="105"/>
      <c r="B68" s="105"/>
      <c r="C68" s="105"/>
      <c r="D68" s="105"/>
      <c r="E68" s="105"/>
      <c r="F68" s="105"/>
    </row>
  </sheetData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118110236220472" top="0.5118110236220472" bottom="0.5118110236220472" header="0.5118110236220472" footer="0.31496062992125984"/>
  <pageSetup fitToHeight="0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A1" sqref="A1:J27"/>
    </sheetView>
  </sheetViews>
  <sheetFormatPr defaultColWidth="9.33203125" defaultRowHeight="10.5"/>
  <cols>
    <col min="1" max="1" width="7.83203125" style="109" customWidth="1"/>
    <col min="2" max="2" width="11.33203125" style="109" customWidth="1"/>
    <col min="3" max="3" width="11.66015625" style="109" customWidth="1"/>
    <col min="4" max="4" width="12.66015625" style="109" customWidth="1"/>
    <col min="5" max="5" width="51" style="109" customWidth="1"/>
    <col min="6" max="7" width="23.16015625" style="109" customWidth="1"/>
    <col min="8" max="8" width="6.5" style="109" customWidth="1"/>
    <col min="9" max="9" width="14" style="109" customWidth="1"/>
    <col min="10" max="10" width="1.171875" style="109" hidden="1" customWidth="1"/>
    <col min="11" max="255" width="9.33203125" style="109" customWidth="1"/>
    <col min="256" max="256" width="2.5" style="109" customWidth="1"/>
    <col min="257" max="257" width="10.16015625" style="109" customWidth="1"/>
    <col min="258" max="260" width="12.66015625" style="109" customWidth="1"/>
    <col min="261" max="261" width="51" style="109" customWidth="1"/>
    <col min="262" max="263" width="26.66015625" style="109" customWidth="1"/>
    <col min="264" max="264" width="11.5" style="109" customWidth="1"/>
    <col min="265" max="265" width="15.16015625" style="109" customWidth="1"/>
    <col min="266" max="266" width="1.171875" style="109" customWidth="1"/>
    <col min="267" max="511" width="9.33203125" style="109" customWidth="1"/>
    <col min="512" max="512" width="2.5" style="109" customWidth="1"/>
    <col min="513" max="513" width="10.16015625" style="109" customWidth="1"/>
    <col min="514" max="516" width="12.66015625" style="109" customWidth="1"/>
    <col min="517" max="517" width="51" style="109" customWidth="1"/>
    <col min="518" max="519" width="26.66015625" style="109" customWidth="1"/>
    <col min="520" max="520" width="11.5" style="109" customWidth="1"/>
    <col min="521" max="521" width="15.16015625" style="109" customWidth="1"/>
    <col min="522" max="522" width="1.171875" style="109" customWidth="1"/>
    <col min="523" max="767" width="9.33203125" style="109" customWidth="1"/>
    <col min="768" max="768" width="2.5" style="109" customWidth="1"/>
    <col min="769" max="769" width="10.16015625" style="109" customWidth="1"/>
    <col min="770" max="772" width="12.66015625" style="109" customWidth="1"/>
    <col min="773" max="773" width="51" style="109" customWidth="1"/>
    <col min="774" max="775" width="26.66015625" style="109" customWidth="1"/>
    <col min="776" max="776" width="11.5" style="109" customWidth="1"/>
    <col min="777" max="777" width="15.16015625" style="109" customWidth="1"/>
    <col min="778" max="778" width="1.171875" style="109" customWidth="1"/>
    <col min="779" max="1023" width="9.33203125" style="109" customWidth="1"/>
    <col min="1024" max="1024" width="2.5" style="109" customWidth="1"/>
    <col min="1025" max="1025" width="10.16015625" style="109" customWidth="1"/>
    <col min="1026" max="1028" width="12.66015625" style="109" customWidth="1"/>
    <col min="1029" max="1029" width="51" style="109" customWidth="1"/>
    <col min="1030" max="1031" width="26.66015625" style="109" customWidth="1"/>
    <col min="1032" max="1032" width="11.5" style="109" customWidth="1"/>
    <col min="1033" max="1033" width="15.16015625" style="109" customWidth="1"/>
    <col min="1034" max="1034" width="1.171875" style="109" customWidth="1"/>
    <col min="1035" max="1279" width="9.33203125" style="109" customWidth="1"/>
    <col min="1280" max="1280" width="2.5" style="109" customWidth="1"/>
    <col min="1281" max="1281" width="10.16015625" style="109" customWidth="1"/>
    <col min="1282" max="1284" width="12.66015625" style="109" customWidth="1"/>
    <col min="1285" max="1285" width="51" style="109" customWidth="1"/>
    <col min="1286" max="1287" width="26.66015625" style="109" customWidth="1"/>
    <col min="1288" max="1288" width="11.5" style="109" customWidth="1"/>
    <col min="1289" max="1289" width="15.16015625" style="109" customWidth="1"/>
    <col min="1290" max="1290" width="1.171875" style="109" customWidth="1"/>
    <col min="1291" max="1535" width="9.33203125" style="109" customWidth="1"/>
    <col min="1536" max="1536" width="2.5" style="109" customWidth="1"/>
    <col min="1537" max="1537" width="10.16015625" style="109" customWidth="1"/>
    <col min="1538" max="1540" width="12.66015625" style="109" customWidth="1"/>
    <col min="1541" max="1541" width="51" style="109" customWidth="1"/>
    <col min="1542" max="1543" width="26.66015625" style="109" customWidth="1"/>
    <col min="1544" max="1544" width="11.5" style="109" customWidth="1"/>
    <col min="1545" max="1545" width="15.16015625" style="109" customWidth="1"/>
    <col min="1546" max="1546" width="1.171875" style="109" customWidth="1"/>
    <col min="1547" max="1791" width="9.33203125" style="109" customWidth="1"/>
    <col min="1792" max="1792" width="2.5" style="109" customWidth="1"/>
    <col min="1793" max="1793" width="10.16015625" style="109" customWidth="1"/>
    <col min="1794" max="1796" width="12.66015625" style="109" customWidth="1"/>
    <col min="1797" max="1797" width="51" style="109" customWidth="1"/>
    <col min="1798" max="1799" width="26.66015625" style="109" customWidth="1"/>
    <col min="1800" max="1800" width="11.5" style="109" customWidth="1"/>
    <col min="1801" max="1801" width="15.16015625" style="109" customWidth="1"/>
    <col min="1802" max="1802" width="1.171875" style="109" customWidth="1"/>
    <col min="1803" max="2047" width="9.33203125" style="109" customWidth="1"/>
    <col min="2048" max="2048" width="2.5" style="109" customWidth="1"/>
    <col min="2049" max="2049" width="10.16015625" style="109" customWidth="1"/>
    <col min="2050" max="2052" width="12.66015625" style="109" customWidth="1"/>
    <col min="2053" max="2053" width="51" style="109" customWidth="1"/>
    <col min="2054" max="2055" width="26.66015625" style="109" customWidth="1"/>
    <col min="2056" max="2056" width="11.5" style="109" customWidth="1"/>
    <col min="2057" max="2057" width="15.16015625" style="109" customWidth="1"/>
    <col min="2058" max="2058" width="1.171875" style="109" customWidth="1"/>
    <col min="2059" max="2303" width="9.33203125" style="109" customWidth="1"/>
    <col min="2304" max="2304" width="2.5" style="109" customWidth="1"/>
    <col min="2305" max="2305" width="10.16015625" style="109" customWidth="1"/>
    <col min="2306" max="2308" width="12.66015625" style="109" customWidth="1"/>
    <col min="2309" max="2309" width="51" style="109" customWidth="1"/>
    <col min="2310" max="2311" width="26.66015625" style="109" customWidth="1"/>
    <col min="2312" max="2312" width="11.5" style="109" customWidth="1"/>
    <col min="2313" max="2313" width="15.16015625" style="109" customWidth="1"/>
    <col min="2314" max="2314" width="1.171875" style="109" customWidth="1"/>
    <col min="2315" max="2559" width="9.33203125" style="109" customWidth="1"/>
    <col min="2560" max="2560" width="2.5" style="109" customWidth="1"/>
    <col min="2561" max="2561" width="10.16015625" style="109" customWidth="1"/>
    <col min="2562" max="2564" width="12.66015625" style="109" customWidth="1"/>
    <col min="2565" max="2565" width="51" style="109" customWidth="1"/>
    <col min="2566" max="2567" width="26.66015625" style="109" customWidth="1"/>
    <col min="2568" max="2568" width="11.5" style="109" customWidth="1"/>
    <col min="2569" max="2569" width="15.16015625" style="109" customWidth="1"/>
    <col min="2570" max="2570" width="1.171875" style="109" customWidth="1"/>
    <col min="2571" max="2815" width="9.33203125" style="109" customWidth="1"/>
    <col min="2816" max="2816" width="2.5" style="109" customWidth="1"/>
    <col min="2817" max="2817" width="10.16015625" style="109" customWidth="1"/>
    <col min="2818" max="2820" width="12.66015625" style="109" customWidth="1"/>
    <col min="2821" max="2821" width="51" style="109" customWidth="1"/>
    <col min="2822" max="2823" width="26.66015625" style="109" customWidth="1"/>
    <col min="2824" max="2824" width="11.5" style="109" customWidth="1"/>
    <col min="2825" max="2825" width="15.16015625" style="109" customWidth="1"/>
    <col min="2826" max="2826" width="1.171875" style="109" customWidth="1"/>
    <col min="2827" max="3071" width="9.33203125" style="109" customWidth="1"/>
    <col min="3072" max="3072" width="2.5" style="109" customWidth="1"/>
    <col min="3073" max="3073" width="10.16015625" style="109" customWidth="1"/>
    <col min="3074" max="3076" width="12.66015625" style="109" customWidth="1"/>
    <col min="3077" max="3077" width="51" style="109" customWidth="1"/>
    <col min="3078" max="3079" width="26.66015625" style="109" customWidth="1"/>
    <col min="3080" max="3080" width="11.5" style="109" customWidth="1"/>
    <col min="3081" max="3081" width="15.16015625" style="109" customWidth="1"/>
    <col min="3082" max="3082" width="1.171875" style="109" customWidth="1"/>
    <col min="3083" max="3327" width="9.33203125" style="109" customWidth="1"/>
    <col min="3328" max="3328" width="2.5" style="109" customWidth="1"/>
    <col min="3329" max="3329" width="10.16015625" style="109" customWidth="1"/>
    <col min="3330" max="3332" width="12.66015625" style="109" customWidth="1"/>
    <col min="3333" max="3333" width="51" style="109" customWidth="1"/>
    <col min="3334" max="3335" width="26.66015625" style="109" customWidth="1"/>
    <col min="3336" max="3336" width="11.5" style="109" customWidth="1"/>
    <col min="3337" max="3337" width="15.16015625" style="109" customWidth="1"/>
    <col min="3338" max="3338" width="1.171875" style="109" customWidth="1"/>
    <col min="3339" max="3583" width="9.33203125" style="109" customWidth="1"/>
    <col min="3584" max="3584" width="2.5" style="109" customWidth="1"/>
    <col min="3585" max="3585" width="10.16015625" style="109" customWidth="1"/>
    <col min="3586" max="3588" width="12.66015625" style="109" customWidth="1"/>
    <col min="3589" max="3589" width="51" style="109" customWidth="1"/>
    <col min="3590" max="3591" width="26.66015625" style="109" customWidth="1"/>
    <col min="3592" max="3592" width="11.5" style="109" customWidth="1"/>
    <col min="3593" max="3593" width="15.16015625" style="109" customWidth="1"/>
    <col min="3594" max="3594" width="1.171875" style="109" customWidth="1"/>
    <col min="3595" max="3839" width="9.33203125" style="109" customWidth="1"/>
    <col min="3840" max="3840" width="2.5" style="109" customWidth="1"/>
    <col min="3841" max="3841" width="10.16015625" style="109" customWidth="1"/>
    <col min="3842" max="3844" width="12.66015625" style="109" customWidth="1"/>
    <col min="3845" max="3845" width="51" style="109" customWidth="1"/>
    <col min="3846" max="3847" width="26.66015625" style="109" customWidth="1"/>
    <col min="3848" max="3848" width="11.5" style="109" customWidth="1"/>
    <col min="3849" max="3849" width="15.16015625" style="109" customWidth="1"/>
    <col min="3850" max="3850" width="1.171875" style="109" customWidth="1"/>
    <col min="3851" max="4095" width="9.33203125" style="109" customWidth="1"/>
    <col min="4096" max="4096" width="2.5" style="109" customWidth="1"/>
    <col min="4097" max="4097" width="10.16015625" style="109" customWidth="1"/>
    <col min="4098" max="4100" width="12.66015625" style="109" customWidth="1"/>
    <col min="4101" max="4101" width="51" style="109" customWidth="1"/>
    <col min="4102" max="4103" width="26.66015625" style="109" customWidth="1"/>
    <col min="4104" max="4104" width="11.5" style="109" customWidth="1"/>
    <col min="4105" max="4105" width="15.16015625" style="109" customWidth="1"/>
    <col min="4106" max="4106" width="1.171875" style="109" customWidth="1"/>
    <col min="4107" max="4351" width="9.33203125" style="109" customWidth="1"/>
    <col min="4352" max="4352" width="2.5" style="109" customWidth="1"/>
    <col min="4353" max="4353" width="10.16015625" style="109" customWidth="1"/>
    <col min="4354" max="4356" width="12.66015625" style="109" customWidth="1"/>
    <col min="4357" max="4357" width="51" style="109" customWidth="1"/>
    <col min="4358" max="4359" width="26.66015625" style="109" customWidth="1"/>
    <col min="4360" max="4360" width="11.5" style="109" customWidth="1"/>
    <col min="4361" max="4361" width="15.16015625" style="109" customWidth="1"/>
    <col min="4362" max="4362" width="1.171875" style="109" customWidth="1"/>
    <col min="4363" max="4607" width="9.33203125" style="109" customWidth="1"/>
    <col min="4608" max="4608" width="2.5" style="109" customWidth="1"/>
    <col min="4609" max="4609" width="10.16015625" style="109" customWidth="1"/>
    <col min="4610" max="4612" width="12.66015625" style="109" customWidth="1"/>
    <col min="4613" max="4613" width="51" style="109" customWidth="1"/>
    <col min="4614" max="4615" width="26.66015625" style="109" customWidth="1"/>
    <col min="4616" max="4616" width="11.5" style="109" customWidth="1"/>
    <col min="4617" max="4617" width="15.16015625" style="109" customWidth="1"/>
    <col min="4618" max="4618" width="1.171875" style="109" customWidth="1"/>
    <col min="4619" max="4863" width="9.33203125" style="109" customWidth="1"/>
    <col min="4864" max="4864" width="2.5" style="109" customWidth="1"/>
    <col min="4865" max="4865" width="10.16015625" style="109" customWidth="1"/>
    <col min="4866" max="4868" width="12.66015625" style="109" customWidth="1"/>
    <col min="4869" max="4869" width="51" style="109" customWidth="1"/>
    <col min="4870" max="4871" width="26.66015625" style="109" customWidth="1"/>
    <col min="4872" max="4872" width="11.5" style="109" customWidth="1"/>
    <col min="4873" max="4873" width="15.16015625" style="109" customWidth="1"/>
    <col min="4874" max="4874" width="1.171875" style="109" customWidth="1"/>
    <col min="4875" max="5119" width="9.33203125" style="109" customWidth="1"/>
    <col min="5120" max="5120" width="2.5" style="109" customWidth="1"/>
    <col min="5121" max="5121" width="10.16015625" style="109" customWidth="1"/>
    <col min="5122" max="5124" width="12.66015625" style="109" customWidth="1"/>
    <col min="5125" max="5125" width="51" style="109" customWidth="1"/>
    <col min="5126" max="5127" width="26.66015625" style="109" customWidth="1"/>
    <col min="5128" max="5128" width="11.5" style="109" customWidth="1"/>
    <col min="5129" max="5129" width="15.16015625" style="109" customWidth="1"/>
    <col min="5130" max="5130" width="1.171875" style="109" customWidth="1"/>
    <col min="5131" max="5375" width="9.33203125" style="109" customWidth="1"/>
    <col min="5376" max="5376" width="2.5" style="109" customWidth="1"/>
    <col min="5377" max="5377" width="10.16015625" style="109" customWidth="1"/>
    <col min="5378" max="5380" width="12.66015625" style="109" customWidth="1"/>
    <col min="5381" max="5381" width="51" style="109" customWidth="1"/>
    <col min="5382" max="5383" width="26.66015625" style="109" customWidth="1"/>
    <col min="5384" max="5384" width="11.5" style="109" customWidth="1"/>
    <col min="5385" max="5385" width="15.16015625" style="109" customWidth="1"/>
    <col min="5386" max="5386" width="1.171875" style="109" customWidth="1"/>
    <col min="5387" max="5631" width="9.33203125" style="109" customWidth="1"/>
    <col min="5632" max="5632" width="2.5" style="109" customWidth="1"/>
    <col min="5633" max="5633" width="10.16015625" style="109" customWidth="1"/>
    <col min="5634" max="5636" width="12.66015625" style="109" customWidth="1"/>
    <col min="5637" max="5637" width="51" style="109" customWidth="1"/>
    <col min="5638" max="5639" width="26.66015625" style="109" customWidth="1"/>
    <col min="5640" max="5640" width="11.5" style="109" customWidth="1"/>
    <col min="5641" max="5641" width="15.16015625" style="109" customWidth="1"/>
    <col min="5642" max="5642" width="1.171875" style="109" customWidth="1"/>
    <col min="5643" max="5887" width="9.33203125" style="109" customWidth="1"/>
    <col min="5888" max="5888" width="2.5" style="109" customWidth="1"/>
    <col min="5889" max="5889" width="10.16015625" style="109" customWidth="1"/>
    <col min="5890" max="5892" width="12.66015625" style="109" customWidth="1"/>
    <col min="5893" max="5893" width="51" style="109" customWidth="1"/>
    <col min="5894" max="5895" width="26.66015625" style="109" customWidth="1"/>
    <col min="5896" max="5896" width="11.5" style="109" customWidth="1"/>
    <col min="5897" max="5897" width="15.16015625" style="109" customWidth="1"/>
    <col min="5898" max="5898" width="1.171875" style="109" customWidth="1"/>
    <col min="5899" max="6143" width="9.33203125" style="109" customWidth="1"/>
    <col min="6144" max="6144" width="2.5" style="109" customWidth="1"/>
    <col min="6145" max="6145" width="10.16015625" style="109" customWidth="1"/>
    <col min="6146" max="6148" width="12.66015625" style="109" customWidth="1"/>
    <col min="6149" max="6149" width="51" style="109" customWidth="1"/>
    <col min="6150" max="6151" width="26.66015625" style="109" customWidth="1"/>
    <col min="6152" max="6152" width="11.5" style="109" customWidth="1"/>
    <col min="6153" max="6153" width="15.16015625" style="109" customWidth="1"/>
    <col min="6154" max="6154" width="1.171875" style="109" customWidth="1"/>
    <col min="6155" max="6399" width="9.33203125" style="109" customWidth="1"/>
    <col min="6400" max="6400" width="2.5" style="109" customWidth="1"/>
    <col min="6401" max="6401" width="10.16015625" style="109" customWidth="1"/>
    <col min="6402" max="6404" width="12.66015625" style="109" customWidth="1"/>
    <col min="6405" max="6405" width="51" style="109" customWidth="1"/>
    <col min="6406" max="6407" width="26.66015625" style="109" customWidth="1"/>
    <col min="6408" max="6408" width="11.5" style="109" customWidth="1"/>
    <col min="6409" max="6409" width="15.16015625" style="109" customWidth="1"/>
    <col min="6410" max="6410" width="1.171875" style="109" customWidth="1"/>
    <col min="6411" max="6655" width="9.33203125" style="109" customWidth="1"/>
    <col min="6656" max="6656" width="2.5" style="109" customWidth="1"/>
    <col min="6657" max="6657" width="10.16015625" style="109" customWidth="1"/>
    <col min="6658" max="6660" width="12.66015625" style="109" customWidth="1"/>
    <col min="6661" max="6661" width="51" style="109" customWidth="1"/>
    <col min="6662" max="6663" width="26.66015625" style="109" customWidth="1"/>
    <col min="6664" max="6664" width="11.5" style="109" customWidth="1"/>
    <col min="6665" max="6665" width="15.16015625" style="109" customWidth="1"/>
    <col min="6666" max="6666" width="1.171875" style="109" customWidth="1"/>
    <col min="6667" max="6911" width="9.33203125" style="109" customWidth="1"/>
    <col min="6912" max="6912" width="2.5" style="109" customWidth="1"/>
    <col min="6913" max="6913" width="10.16015625" style="109" customWidth="1"/>
    <col min="6914" max="6916" width="12.66015625" style="109" customWidth="1"/>
    <col min="6917" max="6917" width="51" style="109" customWidth="1"/>
    <col min="6918" max="6919" width="26.66015625" style="109" customWidth="1"/>
    <col min="6920" max="6920" width="11.5" style="109" customWidth="1"/>
    <col min="6921" max="6921" width="15.16015625" style="109" customWidth="1"/>
    <col min="6922" max="6922" width="1.171875" style="109" customWidth="1"/>
    <col min="6923" max="7167" width="9.33203125" style="109" customWidth="1"/>
    <col min="7168" max="7168" width="2.5" style="109" customWidth="1"/>
    <col min="7169" max="7169" width="10.16015625" style="109" customWidth="1"/>
    <col min="7170" max="7172" width="12.66015625" style="109" customWidth="1"/>
    <col min="7173" max="7173" width="51" style="109" customWidth="1"/>
    <col min="7174" max="7175" width="26.66015625" style="109" customWidth="1"/>
    <col min="7176" max="7176" width="11.5" style="109" customWidth="1"/>
    <col min="7177" max="7177" width="15.16015625" style="109" customWidth="1"/>
    <col min="7178" max="7178" width="1.171875" style="109" customWidth="1"/>
    <col min="7179" max="7423" width="9.33203125" style="109" customWidth="1"/>
    <col min="7424" max="7424" width="2.5" style="109" customWidth="1"/>
    <col min="7425" max="7425" width="10.16015625" style="109" customWidth="1"/>
    <col min="7426" max="7428" width="12.66015625" style="109" customWidth="1"/>
    <col min="7429" max="7429" width="51" style="109" customWidth="1"/>
    <col min="7430" max="7431" width="26.66015625" style="109" customWidth="1"/>
    <col min="7432" max="7432" width="11.5" style="109" customWidth="1"/>
    <col min="7433" max="7433" width="15.16015625" style="109" customWidth="1"/>
    <col min="7434" max="7434" width="1.171875" style="109" customWidth="1"/>
    <col min="7435" max="7679" width="9.33203125" style="109" customWidth="1"/>
    <col min="7680" max="7680" width="2.5" style="109" customWidth="1"/>
    <col min="7681" max="7681" width="10.16015625" style="109" customWidth="1"/>
    <col min="7682" max="7684" width="12.66015625" style="109" customWidth="1"/>
    <col min="7685" max="7685" width="51" style="109" customWidth="1"/>
    <col min="7686" max="7687" width="26.66015625" style="109" customWidth="1"/>
    <col min="7688" max="7688" width="11.5" style="109" customWidth="1"/>
    <col min="7689" max="7689" width="15.16015625" style="109" customWidth="1"/>
    <col min="7690" max="7690" width="1.171875" style="109" customWidth="1"/>
    <col min="7691" max="7935" width="9.33203125" style="109" customWidth="1"/>
    <col min="7936" max="7936" width="2.5" style="109" customWidth="1"/>
    <col min="7937" max="7937" width="10.16015625" style="109" customWidth="1"/>
    <col min="7938" max="7940" width="12.66015625" style="109" customWidth="1"/>
    <col min="7941" max="7941" width="51" style="109" customWidth="1"/>
    <col min="7942" max="7943" width="26.66015625" style="109" customWidth="1"/>
    <col min="7944" max="7944" width="11.5" style="109" customWidth="1"/>
    <col min="7945" max="7945" width="15.16015625" style="109" customWidth="1"/>
    <col min="7946" max="7946" width="1.171875" style="109" customWidth="1"/>
    <col min="7947" max="8191" width="9.33203125" style="109" customWidth="1"/>
    <col min="8192" max="8192" width="2.5" style="109" customWidth="1"/>
    <col min="8193" max="8193" width="10.16015625" style="109" customWidth="1"/>
    <col min="8194" max="8196" width="12.66015625" style="109" customWidth="1"/>
    <col min="8197" max="8197" width="51" style="109" customWidth="1"/>
    <col min="8198" max="8199" width="26.66015625" style="109" customWidth="1"/>
    <col min="8200" max="8200" width="11.5" style="109" customWidth="1"/>
    <col min="8201" max="8201" width="15.16015625" style="109" customWidth="1"/>
    <col min="8202" max="8202" width="1.171875" style="109" customWidth="1"/>
    <col min="8203" max="8447" width="9.33203125" style="109" customWidth="1"/>
    <col min="8448" max="8448" width="2.5" style="109" customWidth="1"/>
    <col min="8449" max="8449" width="10.16015625" style="109" customWidth="1"/>
    <col min="8450" max="8452" width="12.66015625" style="109" customWidth="1"/>
    <col min="8453" max="8453" width="51" style="109" customWidth="1"/>
    <col min="8454" max="8455" width="26.66015625" style="109" customWidth="1"/>
    <col min="8456" max="8456" width="11.5" style="109" customWidth="1"/>
    <col min="8457" max="8457" width="15.16015625" style="109" customWidth="1"/>
    <col min="8458" max="8458" width="1.171875" style="109" customWidth="1"/>
    <col min="8459" max="8703" width="9.33203125" style="109" customWidth="1"/>
    <col min="8704" max="8704" width="2.5" style="109" customWidth="1"/>
    <col min="8705" max="8705" width="10.16015625" style="109" customWidth="1"/>
    <col min="8706" max="8708" width="12.66015625" style="109" customWidth="1"/>
    <col min="8709" max="8709" width="51" style="109" customWidth="1"/>
    <col min="8710" max="8711" width="26.66015625" style="109" customWidth="1"/>
    <col min="8712" max="8712" width="11.5" style="109" customWidth="1"/>
    <col min="8713" max="8713" width="15.16015625" style="109" customWidth="1"/>
    <col min="8714" max="8714" width="1.171875" style="109" customWidth="1"/>
    <col min="8715" max="8959" width="9.33203125" style="109" customWidth="1"/>
    <col min="8960" max="8960" width="2.5" style="109" customWidth="1"/>
    <col min="8961" max="8961" width="10.16015625" style="109" customWidth="1"/>
    <col min="8962" max="8964" width="12.66015625" style="109" customWidth="1"/>
    <col min="8965" max="8965" width="51" style="109" customWidth="1"/>
    <col min="8966" max="8967" width="26.66015625" style="109" customWidth="1"/>
    <col min="8968" max="8968" width="11.5" style="109" customWidth="1"/>
    <col min="8969" max="8969" width="15.16015625" style="109" customWidth="1"/>
    <col min="8970" max="8970" width="1.171875" style="109" customWidth="1"/>
    <col min="8971" max="9215" width="9.33203125" style="109" customWidth="1"/>
    <col min="9216" max="9216" width="2.5" style="109" customWidth="1"/>
    <col min="9217" max="9217" width="10.16015625" style="109" customWidth="1"/>
    <col min="9218" max="9220" width="12.66015625" style="109" customWidth="1"/>
    <col min="9221" max="9221" width="51" style="109" customWidth="1"/>
    <col min="9222" max="9223" width="26.66015625" style="109" customWidth="1"/>
    <col min="9224" max="9224" width="11.5" style="109" customWidth="1"/>
    <col min="9225" max="9225" width="15.16015625" style="109" customWidth="1"/>
    <col min="9226" max="9226" width="1.171875" style="109" customWidth="1"/>
    <col min="9227" max="9471" width="9.33203125" style="109" customWidth="1"/>
    <col min="9472" max="9472" width="2.5" style="109" customWidth="1"/>
    <col min="9473" max="9473" width="10.16015625" style="109" customWidth="1"/>
    <col min="9474" max="9476" width="12.66015625" style="109" customWidth="1"/>
    <col min="9477" max="9477" width="51" style="109" customWidth="1"/>
    <col min="9478" max="9479" width="26.66015625" style="109" customWidth="1"/>
    <col min="9480" max="9480" width="11.5" style="109" customWidth="1"/>
    <col min="9481" max="9481" width="15.16015625" style="109" customWidth="1"/>
    <col min="9482" max="9482" width="1.171875" style="109" customWidth="1"/>
    <col min="9483" max="9727" width="9.33203125" style="109" customWidth="1"/>
    <col min="9728" max="9728" width="2.5" style="109" customWidth="1"/>
    <col min="9729" max="9729" width="10.16015625" style="109" customWidth="1"/>
    <col min="9730" max="9732" width="12.66015625" style="109" customWidth="1"/>
    <col min="9733" max="9733" width="51" style="109" customWidth="1"/>
    <col min="9734" max="9735" width="26.66015625" style="109" customWidth="1"/>
    <col min="9736" max="9736" width="11.5" style="109" customWidth="1"/>
    <col min="9737" max="9737" width="15.16015625" style="109" customWidth="1"/>
    <col min="9738" max="9738" width="1.171875" style="109" customWidth="1"/>
    <col min="9739" max="9983" width="9.33203125" style="109" customWidth="1"/>
    <col min="9984" max="9984" width="2.5" style="109" customWidth="1"/>
    <col min="9985" max="9985" width="10.16015625" style="109" customWidth="1"/>
    <col min="9986" max="9988" width="12.66015625" style="109" customWidth="1"/>
    <col min="9989" max="9989" width="51" style="109" customWidth="1"/>
    <col min="9990" max="9991" width="26.66015625" style="109" customWidth="1"/>
    <col min="9992" max="9992" width="11.5" style="109" customWidth="1"/>
    <col min="9993" max="9993" width="15.16015625" style="109" customWidth="1"/>
    <col min="9994" max="9994" width="1.171875" style="109" customWidth="1"/>
    <col min="9995" max="10239" width="9.33203125" style="109" customWidth="1"/>
    <col min="10240" max="10240" width="2.5" style="109" customWidth="1"/>
    <col min="10241" max="10241" width="10.16015625" style="109" customWidth="1"/>
    <col min="10242" max="10244" width="12.66015625" style="109" customWidth="1"/>
    <col min="10245" max="10245" width="51" style="109" customWidth="1"/>
    <col min="10246" max="10247" width="26.66015625" style="109" customWidth="1"/>
    <col min="10248" max="10248" width="11.5" style="109" customWidth="1"/>
    <col min="10249" max="10249" width="15.16015625" style="109" customWidth="1"/>
    <col min="10250" max="10250" width="1.171875" style="109" customWidth="1"/>
    <col min="10251" max="10495" width="9.33203125" style="109" customWidth="1"/>
    <col min="10496" max="10496" width="2.5" style="109" customWidth="1"/>
    <col min="10497" max="10497" width="10.16015625" style="109" customWidth="1"/>
    <col min="10498" max="10500" width="12.66015625" style="109" customWidth="1"/>
    <col min="10501" max="10501" width="51" style="109" customWidth="1"/>
    <col min="10502" max="10503" width="26.66015625" style="109" customWidth="1"/>
    <col min="10504" max="10504" width="11.5" style="109" customWidth="1"/>
    <col min="10505" max="10505" width="15.16015625" style="109" customWidth="1"/>
    <col min="10506" max="10506" width="1.171875" style="109" customWidth="1"/>
    <col min="10507" max="10751" width="9.33203125" style="109" customWidth="1"/>
    <col min="10752" max="10752" width="2.5" style="109" customWidth="1"/>
    <col min="10753" max="10753" width="10.16015625" style="109" customWidth="1"/>
    <col min="10754" max="10756" width="12.66015625" style="109" customWidth="1"/>
    <col min="10757" max="10757" width="51" style="109" customWidth="1"/>
    <col min="10758" max="10759" width="26.66015625" style="109" customWidth="1"/>
    <col min="10760" max="10760" width="11.5" style="109" customWidth="1"/>
    <col min="10761" max="10761" width="15.16015625" style="109" customWidth="1"/>
    <col min="10762" max="10762" width="1.171875" style="109" customWidth="1"/>
    <col min="10763" max="11007" width="9.33203125" style="109" customWidth="1"/>
    <col min="11008" max="11008" width="2.5" style="109" customWidth="1"/>
    <col min="11009" max="11009" width="10.16015625" style="109" customWidth="1"/>
    <col min="11010" max="11012" width="12.66015625" style="109" customWidth="1"/>
    <col min="11013" max="11013" width="51" style="109" customWidth="1"/>
    <col min="11014" max="11015" width="26.66015625" style="109" customWidth="1"/>
    <col min="11016" max="11016" width="11.5" style="109" customWidth="1"/>
    <col min="11017" max="11017" width="15.16015625" style="109" customWidth="1"/>
    <col min="11018" max="11018" width="1.171875" style="109" customWidth="1"/>
    <col min="11019" max="11263" width="9.33203125" style="109" customWidth="1"/>
    <col min="11264" max="11264" width="2.5" style="109" customWidth="1"/>
    <col min="11265" max="11265" width="10.16015625" style="109" customWidth="1"/>
    <col min="11266" max="11268" width="12.66015625" style="109" customWidth="1"/>
    <col min="11269" max="11269" width="51" style="109" customWidth="1"/>
    <col min="11270" max="11271" width="26.66015625" style="109" customWidth="1"/>
    <col min="11272" max="11272" width="11.5" style="109" customWidth="1"/>
    <col min="11273" max="11273" width="15.16015625" style="109" customWidth="1"/>
    <col min="11274" max="11274" width="1.171875" style="109" customWidth="1"/>
    <col min="11275" max="11519" width="9.33203125" style="109" customWidth="1"/>
    <col min="11520" max="11520" width="2.5" style="109" customWidth="1"/>
    <col min="11521" max="11521" width="10.16015625" style="109" customWidth="1"/>
    <col min="11522" max="11524" width="12.66015625" style="109" customWidth="1"/>
    <col min="11525" max="11525" width="51" style="109" customWidth="1"/>
    <col min="11526" max="11527" width="26.66015625" style="109" customWidth="1"/>
    <col min="11528" max="11528" width="11.5" style="109" customWidth="1"/>
    <col min="11529" max="11529" width="15.16015625" style="109" customWidth="1"/>
    <col min="11530" max="11530" width="1.171875" style="109" customWidth="1"/>
    <col min="11531" max="11775" width="9.33203125" style="109" customWidth="1"/>
    <col min="11776" max="11776" width="2.5" style="109" customWidth="1"/>
    <col min="11777" max="11777" width="10.16015625" style="109" customWidth="1"/>
    <col min="11778" max="11780" width="12.66015625" style="109" customWidth="1"/>
    <col min="11781" max="11781" width="51" style="109" customWidth="1"/>
    <col min="11782" max="11783" width="26.66015625" style="109" customWidth="1"/>
    <col min="11784" max="11784" width="11.5" style="109" customWidth="1"/>
    <col min="11785" max="11785" width="15.16015625" style="109" customWidth="1"/>
    <col min="11786" max="11786" width="1.171875" style="109" customWidth="1"/>
    <col min="11787" max="12031" width="9.33203125" style="109" customWidth="1"/>
    <col min="12032" max="12032" width="2.5" style="109" customWidth="1"/>
    <col min="12033" max="12033" width="10.16015625" style="109" customWidth="1"/>
    <col min="12034" max="12036" width="12.66015625" style="109" customWidth="1"/>
    <col min="12037" max="12037" width="51" style="109" customWidth="1"/>
    <col min="12038" max="12039" width="26.66015625" style="109" customWidth="1"/>
    <col min="12040" max="12040" width="11.5" style="109" customWidth="1"/>
    <col min="12041" max="12041" width="15.16015625" style="109" customWidth="1"/>
    <col min="12042" max="12042" width="1.171875" style="109" customWidth="1"/>
    <col min="12043" max="12287" width="9.33203125" style="109" customWidth="1"/>
    <col min="12288" max="12288" width="2.5" style="109" customWidth="1"/>
    <col min="12289" max="12289" width="10.16015625" style="109" customWidth="1"/>
    <col min="12290" max="12292" width="12.66015625" style="109" customWidth="1"/>
    <col min="12293" max="12293" width="51" style="109" customWidth="1"/>
    <col min="12294" max="12295" width="26.66015625" style="109" customWidth="1"/>
    <col min="12296" max="12296" width="11.5" style="109" customWidth="1"/>
    <col min="12297" max="12297" width="15.16015625" style="109" customWidth="1"/>
    <col min="12298" max="12298" width="1.171875" style="109" customWidth="1"/>
    <col min="12299" max="12543" width="9.33203125" style="109" customWidth="1"/>
    <col min="12544" max="12544" width="2.5" style="109" customWidth="1"/>
    <col min="12545" max="12545" width="10.16015625" style="109" customWidth="1"/>
    <col min="12546" max="12548" width="12.66015625" style="109" customWidth="1"/>
    <col min="12549" max="12549" width="51" style="109" customWidth="1"/>
    <col min="12550" max="12551" width="26.66015625" style="109" customWidth="1"/>
    <col min="12552" max="12552" width="11.5" style="109" customWidth="1"/>
    <col min="12553" max="12553" width="15.16015625" style="109" customWidth="1"/>
    <col min="12554" max="12554" width="1.171875" style="109" customWidth="1"/>
    <col min="12555" max="12799" width="9.33203125" style="109" customWidth="1"/>
    <col min="12800" max="12800" width="2.5" style="109" customWidth="1"/>
    <col min="12801" max="12801" width="10.16015625" style="109" customWidth="1"/>
    <col min="12802" max="12804" width="12.66015625" style="109" customWidth="1"/>
    <col min="12805" max="12805" width="51" style="109" customWidth="1"/>
    <col min="12806" max="12807" width="26.66015625" style="109" customWidth="1"/>
    <col min="12808" max="12808" width="11.5" style="109" customWidth="1"/>
    <col min="12809" max="12809" width="15.16015625" style="109" customWidth="1"/>
    <col min="12810" max="12810" width="1.171875" style="109" customWidth="1"/>
    <col min="12811" max="13055" width="9.33203125" style="109" customWidth="1"/>
    <col min="13056" max="13056" width="2.5" style="109" customWidth="1"/>
    <col min="13057" max="13057" width="10.16015625" style="109" customWidth="1"/>
    <col min="13058" max="13060" width="12.66015625" style="109" customWidth="1"/>
    <col min="13061" max="13061" width="51" style="109" customWidth="1"/>
    <col min="13062" max="13063" width="26.66015625" style="109" customWidth="1"/>
    <col min="13064" max="13064" width="11.5" style="109" customWidth="1"/>
    <col min="13065" max="13065" width="15.16015625" style="109" customWidth="1"/>
    <col min="13066" max="13066" width="1.171875" style="109" customWidth="1"/>
    <col min="13067" max="13311" width="9.33203125" style="109" customWidth="1"/>
    <col min="13312" max="13312" width="2.5" style="109" customWidth="1"/>
    <col min="13313" max="13313" width="10.16015625" style="109" customWidth="1"/>
    <col min="13314" max="13316" width="12.66015625" style="109" customWidth="1"/>
    <col min="13317" max="13317" width="51" style="109" customWidth="1"/>
    <col min="13318" max="13319" width="26.66015625" style="109" customWidth="1"/>
    <col min="13320" max="13320" width="11.5" style="109" customWidth="1"/>
    <col min="13321" max="13321" width="15.16015625" style="109" customWidth="1"/>
    <col min="13322" max="13322" width="1.171875" style="109" customWidth="1"/>
    <col min="13323" max="13567" width="9.33203125" style="109" customWidth="1"/>
    <col min="13568" max="13568" width="2.5" style="109" customWidth="1"/>
    <col min="13569" max="13569" width="10.16015625" style="109" customWidth="1"/>
    <col min="13570" max="13572" width="12.66015625" style="109" customWidth="1"/>
    <col min="13573" max="13573" width="51" style="109" customWidth="1"/>
    <col min="13574" max="13575" width="26.66015625" style="109" customWidth="1"/>
    <col min="13576" max="13576" width="11.5" style="109" customWidth="1"/>
    <col min="13577" max="13577" width="15.16015625" style="109" customWidth="1"/>
    <col min="13578" max="13578" width="1.171875" style="109" customWidth="1"/>
    <col min="13579" max="13823" width="9.33203125" style="109" customWidth="1"/>
    <col min="13824" max="13824" width="2.5" style="109" customWidth="1"/>
    <col min="13825" max="13825" width="10.16015625" style="109" customWidth="1"/>
    <col min="13826" max="13828" width="12.66015625" style="109" customWidth="1"/>
    <col min="13829" max="13829" width="51" style="109" customWidth="1"/>
    <col min="13830" max="13831" width="26.66015625" style="109" customWidth="1"/>
    <col min="13832" max="13832" width="11.5" style="109" customWidth="1"/>
    <col min="13833" max="13833" width="15.16015625" style="109" customWidth="1"/>
    <col min="13834" max="13834" width="1.171875" style="109" customWidth="1"/>
    <col min="13835" max="14079" width="9.33203125" style="109" customWidth="1"/>
    <col min="14080" max="14080" width="2.5" style="109" customWidth="1"/>
    <col min="14081" max="14081" width="10.16015625" style="109" customWidth="1"/>
    <col min="14082" max="14084" width="12.66015625" style="109" customWidth="1"/>
    <col min="14085" max="14085" width="51" style="109" customWidth="1"/>
    <col min="14086" max="14087" width="26.66015625" style="109" customWidth="1"/>
    <col min="14088" max="14088" width="11.5" style="109" customWidth="1"/>
    <col min="14089" max="14089" width="15.16015625" style="109" customWidth="1"/>
    <col min="14090" max="14090" width="1.171875" style="109" customWidth="1"/>
    <col min="14091" max="14335" width="9.33203125" style="109" customWidth="1"/>
    <col min="14336" max="14336" width="2.5" style="109" customWidth="1"/>
    <col min="14337" max="14337" width="10.16015625" style="109" customWidth="1"/>
    <col min="14338" max="14340" width="12.66015625" style="109" customWidth="1"/>
    <col min="14341" max="14341" width="51" style="109" customWidth="1"/>
    <col min="14342" max="14343" width="26.66015625" style="109" customWidth="1"/>
    <col min="14344" max="14344" width="11.5" style="109" customWidth="1"/>
    <col min="14345" max="14345" width="15.16015625" style="109" customWidth="1"/>
    <col min="14346" max="14346" width="1.171875" style="109" customWidth="1"/>
    <col min="14347" max="14591" width="9.33203125" style="109" customWidth="1"/>
    <col min="14592" max="14592" width="2.5" style="109" customWidth="1"/>
    <col min="14593" max="14593" width="10.16015625" style="109" customWidth="1"/>
    <col min="14594" max="14596" width="12.66015625" style="109" customWidth="1"/>
    <col min="14597" max="14597" width="51" style="109" customWidth="1"/>
    <col min="14598" max="14599" width="26.66015625" style="109" customWidth="1"/>
    <col min="14600" max="14600" width="11.5" style="109" customWidth="1"/>
    <col min="14601" max="14601" width="15.16015625" style="109" customWidth="1"/>
    <col min="14602" max="14602" width="1.171875" style="109" customWidth="1"/>
    <col min="14603" max="14847" width="9.33203125" style="109" customWidth="1"/>
    <col min="14848" max="14848" width="2.5" style="109" customWidth="1"/>
    <col min="14849" max="14849" width="10.16015625" style="109" customWidth="1"/>
    <col min="14850" max="14852" width="12.66015625" style="109" customWidth="1"/>
    <col min="14853" max="14853" width="51" style="109" customWidth="1"/>
    <col min="14854" max="14855" width="26.66015625" style="109" customWidth="1"/>
    <col min="14856" max="14856" width="11.5" style="109" customWidth="1"/>
    <col min="14857" max="14857" width="15.16015625" style="109" customWidth="1"/>
    <col min="14858" max="14858" width="1.171875" style="109" customWidth="1"/>
    <col min="14859" max="15103" width="9.33203125" style="109" customWidth="1"/>
    <col min="15104" max="15104" width="2.5" style="109" customWidth="1"/>
    <col min="15105" max="15105" width="10.16015625" style="109" customWidth="1"/>
    <col min="15106" max="15108" width="12.66015625" style="109" customWidth="1"/>
    <col min="15109" max="15109" width="51" style="109" customWidth="1"/>
    <col min="15110" max="15111" width="26.66015625" style="109" customWidth="1"/>
    <col min="15112" max="15112" width="11.5" style="109" customWidth="1"/>
    <col min="15113" max="15113" width="15.16015625" style="109" customWidth="1"/>
    <col min="15114" max="15114" width="1.171875" style="109" customWidth="1"/>
    <col min="15115" max="15359" width="9.33203125" style="109" customWidth="1"/>
    <col min="15360" max="15360" width="2.5" style="109" customWidth="1"/>
    <col min="15361" max="15361" width="10.16015625" style="109" customWidth="1"/>
    <col min="15362" max="15364" width="12.66015625" style="109" customWidth="1"/>
    <col min="15365" max="15365" width="51" style="109" customWidth="1"/>
    <col min="15366" max="15367" width="26.66015625" style="109" customWidth="1"/>
    <col min="15368" max="15368" width="11.5" style="109" customWidth="1"/>
    <col min="15369" max="15369" width="15.16015625" style="109" customWidth="1"/>
    <col min="15370" max="15370" width="1.171875" style="109" customWidth="1"/>
    <col min="15371" max="15615" width="9.33203125" style="109" customWidth="1"/>
    <col min="15616" max="15616" width="2.5" style="109" customWidth="1"/>
    <col min="15617" max="15617" width="10.16015625" style="109" customWidth="1"/>
    <col min="15618" max="15620" width="12.66015625" style="109" customWidth="1"/>
    <col min="15621" max="15621" width="51" style="109" customWidth="1"/>
    <col min="15622" max="15623" width="26.66015625" style="109" customWidth="1"/>
    <col min="15624" max="15624" width="11.5" style="109" customWidth="1"/>
    <col min="15625" max="15625" width="15.16015625" style="109" customWidth="1"/>
    <col min="15626" max="15626" width="1.171875" style="109" customWidth="1"/>
    <col min="15627" max="15871" width="9.33203125" style="109" customWidth="1"/>
    <col min="15872" max="15872" width="2.5" style="109" customWidth="1"/>
    <col min="15873" max="15873" width="10.16015625" style="109" customWidth="1"/>
    <col min="15874" max="15876" width="12.66015625" style="109" customWidth="1"/>
    <col min="15877" max="15877" width="51" style="109" customWidth="1"/>
    <col min="15878" max="15879" width="26.66015625" style="109" customWidth="1"/>
    <col min="15880" max="15880" width="11.5" style="109" customWidth="1"/>
    <col min="15881" max="15881" width="15.16015625" style="109" customWidth="1"/>
    <col min="15882" max="15882" width="1.171875" style="109" customWidth="1"/>
    <col min="15883" max="16127" width="9.33203125" style="109" customWidth="1"/>
    <col min="16128" max="16128" width="2.5" style="109" customWidth="1"/>
    <col min="16129" max="16129" width="10.16015625" style="109" customWidth="1"/>
    <col min="16130" max="16132" width="12.66015625" style="109" customWidth="1"/>
    <col min="16133" max="16133" width="51" style="109" customWidth="1"/>
    <col min="16134" max="16135" width="26.66015625" style="109" customWidth="1"/>
    <col min="16136" max="16136" width="11.5" style="109" customWidth="1"/>
    <col min="16137" max="16137" width="15.16015625" style="109" customWidth="1"/>
    <col min="16138" max="16138" width="1.171875" style="109" customWidth="1"/>
    <col min="16139" max="16384" width="9.33203125" style="109" customWidth="1"/>
  </cols>
  <sheetData>
    <row r="1" spans="1:10" ht="35.25" customHeight="1">
      <c r="A1" s="163" t="s">
        <v>291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34.9" customHeight="1">
      <c r="A2" s="154" t="s">
        <v>183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9" ht="17.1" customHeight="1">
      <c r="A3" s="110" t="s">
        <v>0</v>
      </c>
      <c r="B3" s="110" t="s">
        <v>1</v>
      </c>
      <c r="C3" s="110" t="s">
        <v>2</v>
      </c>
      <c r="D3" s="164" t="s">
        <v>3</v>
      </c>
      <c r="E3" s="164"/>
      <c r="F3" s="110" t="s">
        <v>4</v>
      </c>
      <c r="G3" s="110" t="s">
        <v>5</v>
      </c>
      <c r="H3" s="164" t="s">
        <v>6</v>
      </c>
      <c r="I3" s="164"/>
    </row>
    <row r="4" spans="1:9" ht="17.1" customHeight="1">
      <c r="A4" s="117" t="s">
        <v>195</v>
      </c>
      <c r="B4" s="117"/>
      <c r="C4" s="117"/>
      <c r="D4" s="159" t="s">
        <v>196</v>
      </c>
      <c r="E4" s="159"/>
      <c r="F4" s="118" t="s">
        <v>26</v>
      </c>
      <c r="G4" s="118" t="s">
        <v>272</v>
      </c>
      <c r="H4" s="160" t="s">
        <v>272</v>
      </c>
      <c r="I4" s="160"/>
    </row>
    <row r="5" spans="1:9" ht="17.1" customHeight="1">
      <c r="A5" s="111"/>
      <c r="B5" s="119" t="s">
        <v>198</v>
      </c>
      <c r="C5" s="120"/>
      <c r="D5" s="161" t="s">
        <v>24</v>
      </c>
      <c r="E5" s="161"/>
      <c r="F5" s="121" t="s">
        <v>26</v>
      </c>
      <c r="G5" s="121" t="s">
        <v>272</v>
      </c>
      <c r="H5" s="162" t="s">
        <v>272</v>
      </c>
      <c r="I5" s="162"/>
    </row>
    <row r="6" spans="1:9" ht="17.1" customHeight="1">
      <c r="A6" s="112"/>
      <c r="B6" s="112"/>
      <c r="C6" s="113" t="s">
        <v>224</v>
      </c>
      <c r="D6" s="155" t="s">
        <v>170</v>
      </c>
      <c r="E6" s="155"/>
      <c r="F6" s="114" t="s">
        <v>26</v>
      </c>
      <c r="G6" s="114" t="s">
        <v>197</v>
      </c>
      <c r="H6" s="156" t="s">
        <v>197</v>
      </c>
      <c r="I6" s="156"/>
    </row>
    <row r="7" spans="1:9" ht="17.1" customHeight="1">
      <c r="A7" s="112"/>
      <c r="B7" s="112"/>
      <c r="C7" s="112"/>
      <c r="D7" s="155" t="s">
        <v>273</v>
      </c>
      <c r="E7" s="155"/>
      <c r="F7" s="114" t="s">
        <v>26</v>
      </c>
      <c r="G7" s="114" t="s">
        <v>197</v>
      </c>
      <c r="H7" s="156" t="s">
        <v>197</v>
      </c>
      <c r="I7" s="156"/>
    </row>
    <row r="8" spans="1:9" ht="17.1" customHeight="1">
      <c r="A8" s="112"/>
      <c r="B8" s="112"/>
      <c r="C8" s="113" t="s">
        <v>225</v>
      </c>
      <c r="D8" s="155" t="s">
        <v>170</v>
      </c>
      <c r="E8" s="155"/>
      <c r="F8" s="114" t="s">
        <v>26</v>
      </c>
      <c r="G8" s="114" t="s">
        <v>274</v>
      </c>
      <c r="H8" s="156" t="s">
        <v>274</v>
      </c>
      <c r="I8" s="156"/>
    </row>
    <row r="9" spans="1:9" ht="17.1" customHeight="1">
      <c r="A9" s="112"/>
      <c r="B9" s="112"/>
      <c r="C9" s="112"/>
      <c r="D9" s="155" t="s">
        <v>273</v>
      </c>
      <c r="E9" s="155"/>
      <c r="F9" s="114" t="s">
        <v>26</v>
      </c>
      <c r="G9" s="114" t="s">
        <v>274</v>
      </c>
      <c r="H9" s="156" t="s">
        <v>274</v>
      </c>
      <c r="I9" s="156"/>
    </row>
    <row r="10" spans="1:9" ht="17.1" customHeight="1">
      <c r="A10" s="117" t="s">
        <v>14</v>
      </c>
      <c r="B10" s="117"/>
      <c r="C10" s="117"/>
      <c r="D10" s="159" t="s">
        <v>15</v>
      </c>
      <c r="E10" s="159"/>
      <c r="F10" s="118" t="s">
        <v>184</v>
      </c>
      <c r="G10" s="118" t="s">
        <v>275</v>
      </c>
      <c r="H10" s="160" t="s">
        <v>276</v>
      </c>
      <c r="I10" s="160"/>
    </row>
    <row r="11" spans="1:9" ht="17.1" customHeight="1">
      <c r="A11" s="111"/>
      <c r="B11" s="119" t="s">
        <v>16</v>
      </c>
      <c r="C11" s="120"/>
      <c r="D11" s="161" t="s">
        <v>17</v>
      </c>
      <c r="E11" s="161"/>
      <c r="F11" s="121" t="s">
        <v>185</v>
      </c>
      <c r="G11" s="121" t="s">
        <v>277</v>
      </c>
      <c r="H11" s="162" t="s">
        <v>278</v>
      </c>
      <c r="I11" s="162"/>
    </row>
    <row r="12" spans="1:9" ht="17.1" customHeight="1">
      <c r="A12" s="112"/>
      <c r="B12" s="112"/>
      <c r="C12" s="113" t="s">
        <v>159</v>
      </c>
      <c r="D12" s="155" t="s">
        <v>160</v>
      </c>
      <c r="E12" s="155"/>
      <c r="F12" s="114" t="s">
        <v>186</v>
      </c>
      <c r="G12" s="114" t="s">
        <v>277</v>
      </c>
      <c r="H12" s="156" t="s">
        <v>279</v>
      </c>
      <c r="I12" s="156"/>
    </row>
    <row r="13" spans="1:9" ht="17.1" customHeight="1">
      <c r="A13" s="112"/>
      <c r="B13" s="112"/>
      <c r="C13" s="112"/>
      <c r="D13" s="155" t="s">
        <v>187</v>
      </c>
      <c r="E13" s="155"/>
      <c r="F13" s="114" t="s">
        <v>188</v>
      </c>
      <c r="G13" s="114" t="s">
        <v>277</v>
      </c>
      <c r="H13" s="156" t="s">
        <v>280</v>
      </c>
      <c r="I13" s="156"/>
    </row>
    <row r="14" spans="1:9" ht="17.1" customHeight="1">
      <c r="A14" s="111"/>
      <c r="B14" s="119" t="s">
        <v>203</v>
      </c>
      <c r="C14" s="120"/>
      <c r="D14" s="161" t="s">
        <v>24</v>
      </c>
      <c r="E14" s="161"/>
      <c r="F14" s="121" t="s">
        <v>281</v>
      </c>
      <c r="G14" s="121" t="s">
        <v>282</v>
      </c>
      <c r="H14" s="162" t="s">
        <v>26</v>
      </c>
      <c r="I14" s="162"/>
    </row>
    <row r="15" spans="1:9" ht="17.1" customHeight="1">
      <c r="A15" s="112"/>
      <c r="B15" s="112"/>
      <c r="C15" s="113" t="s">
        <v>231</v>
      </c>
      <c r="D15" s="155" t="s">
        <v>160</v>
      </c>
      <c r="E15" s="155"/>
      <c r="F15" s="114" t="s">
        <v>209</v>
      </c>
      <c r="G15" s="114" t="s">
        <v>210</v>
      </c>
      <c r="H15" s="156" t="s">
        <v>26</v>
      </c>
      <c r="I15" s="156"/>
    </row>
    <row r="16" spans="1:9" ht="17.1" customHeight="1">
      <c r="A16" s="112"/>
      <c r="B16" s="112"/>
      <c r="C16" s="112"/>
      <c r="D16" s="155" t="s">
        <v>273</v>
      </c>
      <c r="E16" s="155"/>
      <c r="F16" s="114" t="s">
        <v>209</v>
      </c>
      <c r="G16" s="114" t="s">
        <v>210</v>
      </c>
      <c r="H16" s="156" t="s">
        <v>26</v>
      </c>
      <c r="I16" s="156"/>
    </row>
    <row r="17" spans="1:9" ht="17.1" customHeight="1">
      <c r="A17" s="112"/>
      <c r="B17" s="112"/>
      <c r="C17" s="113" t="s">
        <v>232</v>
      </c>
      <c r="D17" s="155" t="s">
        <v>160</v>
      </c>
      <c r="E17" s="155"/>
      <c r="F17" s="114" t="s">
        <v>283</v>
      </c>
      <c r="G17" s="114" t="s">
        <v>284</v>
      </c>
      <c r="H17" s="156" t="s">
        <v>26</v>
      </c>
      <c r="I17" s="156"/>
    </row>
    <row r="18" spans="1:9" ht="17.1" customHeight="1">
      <c r="A18" s="112"/>
      <c r="B18" s="112"/>
      <c r="C18" s="112"/>
      <c r="D18" s="155" t="s">
        <v>273</v>
      </c>
      <c r="E18" s="155"/>
      <c r="F18" s="114" t="s">
        <v>283</v>
      </c>
      <c r="G18" s="114" t="s">
        <v>284</v>
      </c>
      <c r="H18" s="156" t="s">
        <v>26</v>
      </c>
      <c r="I18" s="156"/>
    </row>
    <row r="19" spans="1:9" ht="17.1" customHeight="1">
      <c r="A19" s="117" t="s">
        <v>20</v>
      </c>
      <c r="B19" s="117"/>
      <c r="C19" s="117"/>
      <c r="D19" s="159" t="s">
        <v>21</v>
      </c>
      <c r="E19" s="159"/>
      <c r="F19" s="118" t="s">
        <v>189</v>
      </c>
      <c r="G19" s="118" t="s">
        <v>190</v>
      </c>
      <c r="H19" s="160" t="s">
        <v>191</v>
      </c>
      <c r="I19" s="160"/>
    </row>
    <row r="20" spans="1:9" ht="17.1" customHeight="1">
      <c r="A20" s="111"/>
      <c r="B20" s="119" t="s">
        <v>167</v>
      </c>
      <c r="C20" s="120"/>
      <c r="D20" s="161" t="s">
        <v>168</v>
      </c>
      <c r="E20" s="161"/>
      <c r="F20" s="121" t="s">
        <v>189</v>
      </c>
      <c r="G20" s="121" t="s">
        <v>190</v>
      </c>
      <c r="H20" s="162" t="s">
        <v>191</v>
      </c>
      <c r="I20" s="162"/>
    </row>
    <row r="21" spans="1:9" ht="17.1" customHeight="1">
      <c r="A21" s="112"/>
      <c r="B21" s="112"/>
      <c r="C21" s="113" t="s">
        <v>169</v>
      </c>
      <c r="D21" s="155" t="s">
        <v>170</v>
      </c>
      <c r="E21" s="155"/>
      <c r="F21" s="114" t="s">
        <v>189</v>
      </c>
      <c r="G21" s="114" t="s">
        <v>190</v>
      </c>
      <c r="H21" s="156" t="s">
        <v>191</v>
      </c>
      <c r="I21" s="156"/>
    </row>
    <row r="22" spans="1:9" ht="24" customHeight="1">
      <c r="A22" s="112"/>
      <c r="B22" s="112"/>
      <c r="C22" s="112"/>
      <c r="D22" s="155" t="s">
        <v>192</v>
      </c>
      <c r="E22" s="155"/>
      <c r="F22" s="114" t="s">
        <v>189</v>
      </c>
      <c r="G22" s="114" t="s">
        <v>190</v>
      </c>
      <c r="H22" s="156" t="s">
        <v>191</v>
      </c>
      <c r="I22" s="156"/>
    </row>
    <row r="23" spans="1:9" ht="17.1" customHeight="1">
      <c r="A23" s="117" t="s">
        <v>263</v>
      </c>
      <c r="B23" s="117"/>
      <c r="C23" s="117"/>
      <c r="D23" s="159" t="s">
        <v>264</v>
      </c>
      <c r="E23" s="159"/>
      <c r="F23" s="118" t="s">
        <v>285</v>
      </c>
      <c r="G23" s="118" t="s">
        <v>286</v>
      </c>
      <c r="H23" s="160" t="s">
        <v>287</v>
      </c>
      <c r="I23" s="160"/>
    </row>
    <row r="24" spans="1:9" ht="17.1" customHeight="1">
      <c r="A24" s="111"/>
      <c r="B24" s="119" t="s">
        <v>265</v>
      </c>
      <c r="C24" s="120"/>
      <c r="D24" s="161" t="s">
        <v>266</v>
      </c>
      <c r="E24" s="161"/>
      <c r="F24" s="121" t="s">
        <v>285</v>
      </c>
      <c r="G24" s="121" t="s">
        <v>286</v>
      </c>
      <c r="H24" s="162" t="s">
        <v>287</v>
      </c>
      <c r="I24" s="162"/>
    </row>
    <row r="25" spans="1:9" ht="17.1" customHeight="1">
      <c r="A25" s="112"/>
      <c r="B25" s="112"/>
      <c r="C25" s="113" t="s">
        <v>159</v>
      </c>
      <c r="D25" s="155" t="s">
        <v>160</v>
      </c>
      <c r="E25" s="155"/>
      <c r="F25" s="114" t="s">
        <v>26</v>
      </c>
      <c r="G25" s="114" t="s">
        <v>286</v>
      </c>
      <c r="H25" s="156" t="s">
        <v>286</v>
      </c>
      <c r="I25" s="156"/>
    </row>
    <row r="26" spans="1:9" ht="17.1" customHeight="1">
      <c r="A26" s="112"/>
      <c r="B26" s="112"/>
      <c r="C26" s="112"/>
      <c r="D26" s="155" t="s">
        <v>288</v>
      </c>
      <c r="E26" s="155"/>
      <c r="F26" s="114" t="s">
        <v>26</v>
      </c>
      <c r="G26" s="114" t="s">
        <v>286</v>
      </c>
      <c r="H26" s="156" t="s">
        <v>286</v>
      </c>
      <c r="I26" s="156"/>
    </row>
    <row r="27" spans="1:9" ht="17.1" customHeight="1">
      <c r="A27" s="157" t="s">
        <v>193</v>
      </c>
      <c r="B27" s="157"/>
      <c r="C27" s="157"/>
      <c r="D27" s="157"/>
      <c r="E27" s="157"/>
      <c r="F27" s="116" t="s">
        <v>194</v>
      </c>
      <c r="G27" s="116" t="s">
        <v>289</v>
      </c>
      <c r="H27" s="158" t="s">
        <v>290</v>
      </c>
      <c r="I27" s="158"/>
    </row>
    <row r="28" spans="1:10" ht="37.1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11.65" customHeight="1">
      <c r="A29" s="152"/>
      <c r="B29" s="152"/>
      <c r="C29" s="152"/>
      <c r="D29" s="152"/>
      <c r="E29" s="152"/>
      <c r="F29" s="152"/>
      <c r="G29" s="152"/>
      <c r="H29" s="152"/>
      <c r="I29" s="153" t="s">
        <v>182</v>
      </c>
      <c r="J29" s="153"/>
    </row>
  </sheetData>
  <mergeCells count="55">
    <mergeCell ref="A1:J1"/>
    <mergeCell ref="D3:E3"/>
    <mergeCell ref="H3:I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A28:J28"/>
    <mergeCell ref="A29:H29"/>
    <mergeCell ref="I29:J29"/>
    <mergeCell ref="A2:J2"/>
    <mergeCell ref="D26:E26"/>
    <mergeCell ref="H26:I26"/>
    <mergeCell ref="A27:E27"/>
    <mergeCell ref="H27:I27"/>
    <mergeCell ref="D23:E23"/>
    <mergeCell ref="H23:I23"/>
    <mergeCell ref="D24:E24"/>
    <mergeCell ref="H24:I24"/>
    <mergeCell ref="D25:E25"/>
    <mergeCell ref="H25:I25"/>
    <mergeCell ref="D20:E20"/>
    <mergeCell ref="H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 topLeftCell="A57">
      <selection activeCell="A1" sqref="A1:I77"/>
    </sheetView>
  </sheetViews>
  <sheetFormatPr defaultColWidth="9.33203125" defaultRowHeight="10.5"/>
  <cols>
    <col min="1" max="1" width="13" style="123" customWidth="1"/>
    <col min="2" max="2" width="1.66796875" style="123" customWidth="1"/>
    <col min="3" max="3" width="11.66015625" style="123" customWidth="1"/>
    <col min="4" max="4" width="13.33203125" style="123" customWidth="1"/>
    <col min="5" max="5" width="48" style="123" customWidth="1"/>
    <col min="6" max="6" width="22.33203125" style="123" customWidth="1"/>
    <col min="7" max="7" width="14.33203125" style="123" customWidth="1"/>
    <col min="8" max="8" width="8" style="123" customWidth="1"/>
    <col min="9" max="9" width="22.33203125" style="123" customWidth="1"/>
    <col min="10" max="256" width="9.33203125" style="123" customWidth="1"/>
    <col min="257" max="257" width="13" style="123" customWidth="1"/>
    <col min="258" max="258" width="1.66796875" style="123" customWidth="1"/>
    <col min="259" max="259" width="11.66015625" style="123" customWidth="1"/>
    <col min="260" max="260" width="13.33203125" style="123" customWidth="1"/>
    <col min="261" max="261" width="48" style="123" customWidth="1"/>
    <col min="262" max="262" width="22.33203125" style="123" customWidth="1"/>
    <col min="263" max="263" width="14.33203125" style="123" customWidth="1"/>
    <col min="264" max="264" width="8" style="123" customWidth="1"/>
    <col min="265" max="265" width="22.33203125" style="123" customWidth="1"/>
    <col min="266" max="512" width="9.33203125" style="123" customWidth="1"/>
    <col min="513" max="513" width="13" style="123" customWidth="1"/>
    <col min="514" max="514" width="1.66796875" style="123" customWidth="1"/>
    <col min="515" max="515" width="11.66015625" style="123" customWidth="1"/>
    <col min="516" max="516" width="13.33203125" style="123" customWidth="1"/>
    <col min="517" max="517" width="48" style="123" customWidth="1"/>
    <col min="518" max="518" width="22.33203125" style="123" customWidth="1"/>
    <col min="519" max="519" width="14.33203125" style="123" customWidth="1"/>
    <col min="520" max="520" width="8" style="123" customWidth="1"/>
    <col min="521" max="521" width="22.33203125" style="123" customWidth="1"/>
    <col min="522" max="768" width="9.33203125" style="123" customWidth="1"/>
    <col min="769" max="769" width="13" style="123" customWidth="1"/>
    <col min="770" max="770" width="1.66796875" style="123" customWidth="1"/>
    <col min="771" max="771" width="11.66015625" style="123" customWidth="1"/>
    <col min="772" max="772" width="13.33203125" style="123" customWidth="1"/>
    <col min="773" max="773" width="48" style="123" customWidth="1"/>
    <col min="774" max="774" width="22.33203125" style="123" customWidth="1"/>
    <col min="775" max="775" width="14.33203125" style="123" customWidth="1"/>
    <col min="776" max="776" width="8" style="123" customWidth="1"/>
    <col min="777" max="777" width="22.33203125" style="123" customWidth="1"/>
    <col min="778" max="1024" width="9.33203125" style="123" customWidth="1"/>
    <col min="1025" max="1025" width="13" style="123" customWidth="1"/>
    <col min="1026" max="1026" width="1.66796875" style="123" customWidth="1"/>
    <col min="1027" max="1027" width="11.66015625" style="123" customWidth="1"/>
    <col min="1028" max="1028" width="13.33203125" style="123" customWidth="1"/>
    <col min="1029" max="1029" width="48" style="123" customWidth="1"/>
    <col min="1030" max="1030" width="22.33203125" style="123" customWidth="1"/>
    <col min="1031" max="1031" width="14.33203125" style="123" customWidth="1"/>
    <col min="1032" max="1032" width="8" style="123" customWidth="1"/>
    <col min="1033" max="1033" width="22.33203125" style="123" customWidth="1"/>
    <col min="1034" max="1280" width="9.33203125" style="123" customWidth="1"/>
    <col min="1281" max="1281" width="13" style="123" customWidth="1"/>
    <col min="1282" max="1282" width="1.66796875" style="123" customWidth="1"/>
    <col min="1283" max="1283" width="11.66015625" style="123" customWidth="1"/>
    <col min="1284" max="1284" width="13.33203125" style="123" customWidth="1"/>
    <col min="1285" max="1285" width="48" style="123" customWidth="1"/>
    <col min="1286" max="1286" width="22.33203125" style="123" customWidth="1"/>
    <col min="1287" max="1287" width="14.33203125" style="123" customWidth="1"/>
    <col min="1288" max="1288" width="8" style="123" customWidth="1"/>
    <col min="1289" max="1289" width="22.33203125" style="123" customWidth="1"/>
    <col min="1290" max="1536" width="9.33203125" style="123" customWidth="1"/>
    <col min="1537" max="1537" width="13" style="123" customWidth="1"/>
    <col min="1538" max="1538" width="1.66796875" style="123" customWidth="1"/>
    <col min="1539" max="1539" width="11.66015625" style="123" customWidth="1"/>
    <col min="1540" max="1540" width="13.33203125" style="123" customWidth="1"/>
    <col min="1541" max="1541" width="48" style="123" customWidth="1"/>
    <col min="1542" max="1542" width="22.33203125" style="123" customWidth="1"/>
    <col min="1543" max="1543" width="14.33203125" style="123" customWidth="1"/>
    <col min="1544" max="1544" width="8" style="123" customWidth="1"/>
    <col min="1545" max="1545" width="22.33203125" style="123" customWidth="1"/>
    <col min="1546" max="1792" width="9.33203125" style="123" customWidth="1"/>
    <col min="1793" max="1793" width="13" style="123" customWidth="1"/>
    <col min="1794" max="1794" width="1.66796875" style="123" customWidth="1"/>
    <col min="1795" max="1795" width="11.66015625" style="123" customWidth="1"/>
    <col min="1796" max="1796" width="13.33203125" style="123" customWidth="1"/>
    <col min="1797" max="1797" width="48" style="123" customWidth="1"/>
    <col min="1798" max="1798" width="22.33203125" style="123" customWidth="1"/>
    <col min="1799" max="1799" width="14.33203125" style="123" customWidth="1"/>
    <col min="1800" max="1800" width="8" style="123" customWidth="1"/>
    <col min="1801" max="1801" width="22.33203125" style="123" customWidth="1"/>
    <col min="1802" max="2048" width="9.33203125" style="123" customWidth="1"/>
    <col min="2049" max="2049" width="13" style="123" customWidth="1"/>
    <col min="2050" max="2050" width="1.66796875" style="123" customWidth="1"/>
    <col min="2051" max="2051" width="11.66015625" style="123" customWidth="1"/>
    <col min="2052" max="2052" width="13.33203125" style="123" customWidth="1"/>
    <col min="2053" max="2053" width="48" style="123" customWidth="1"/>
    <col min="2054" max="2054" width="22.33203125" style="123" customWidth="1"/>
    <col min="2055" max="2055" width="14.33203125" style="123" customWidth="1"/>
    <col min="2056" max="2056" width="8" style="123" customWidth="1"/>
    <col min="2057" max="2057" width="22.33203125" style="123" customWidth="1"/>
    <col min="2058" max="2304" width="9.33203125" style="123" customWidth="1"/>
    <col min="2305" max="2305" width="13" style="123" customWidth="1"/>
    <col min="2306" max="2306" width="1.66796875" style="123" customWidth="1"/>
    <col min="2307" max="2307" width="11.66015625" style="123" customWidth="1"/>
    <col min="2308" max="2308" width="13.33203125" style="123" customWidth="1"/>
    <col min="2309" max="2309" width="48" style="123" customWidth="1"/>
    <col min="2310" max="2310" width="22.33203125" style="123" customWidth="1"/>
    <col min="2311" max="2311" width="14.33203125" style="123" customWidth="1"/>
    <col min="2312" max="2312" width="8" style="123" customWidth="1"/>
    <col min="2313" max="2313" width="22.33203125" style="123" customWidth="1"/>
    <col min="2314" max="2560" width="9.33203125" style="123" customWidth="1"/>
    <col min="2561" max="2561" width="13" style="123" customWidth="1"/>
    <col min="2562" max="2562" width="1.66796875" style="123" customWidth="1"/>
    <col min="2563" max="2563" width="11.66015625" style="123" customWidth="1"/>
    <col min="2564" max="2564" width="13.33203125" style="123" customWidth="1"/>
    <col min="2565" max="2565" width="48" style="123" customWidth="1"/>
    <col min="2566" max="2566" width="22.33203125" style="123" customWidth="1"/>
    <col min="2567" max="2567" width="14.33203125" style="123" customWidth="1"/>
    <col min="2568" max="2568" width="8" style="123" customWidth="1"/>
    <col min="2569" max="2569" width="22.33203125" style="123" customWidth="1"/>
    <col min="2570" max="2816" width="9.33203125" style="123" customWidth="1"/>
    <col min="2817" max="2817" width="13" style="123" customWidth="1"/>
    <col min="2818" max="2818" width="1.66796875" style="123" customWidth="1"/>
    <col min="2819" max="2819" width="11.66015625" style="123" customWidth="1"/>
    <col min="2820" max="2820" width="13.33203125" style="123" customWidth="1"/>
    <col min="2821" max="2821" width="48" style="123" customWidth="1"/>
    <col min="2822" max="2822" width="22.33203125" style="123" customWidth="1"/>
    <col min="2823" max="2823" width="14.33203125" style="123" customWidth="1"/>
    <col min="2824" max="2824" width="8" style="123" customWidth="1"/>
    <col min="2825" max="2825" width="22.33203125" style="123" customWidth="1"/>
    <col min="2826" max="3072" width="9.33203125" style="123" customWidth="1"/>
    <col min="3073" max="3073" width="13" style="123" customWidth="1"/>
    <col min="3074" max="3074" width="1.66796875" style="123" customWidth="1"/>
    <col min="3075" max="3075" width="11.66015625" style="123" customWidth="1"/>
    <col min="3076" max="3076" width="13.33203125" style="123" customWidth="1"/>
    <col min="3077" max="3077" width="48" style="123" customWidth="1"/>
    <col min="3078" max="3078" width="22.33203125" style="123" customWidth="1"/>
    <col min="3079" max="3079" width="14.33203125" style="123" customWidth="1"/>
    <col min="3080" max="3080" width="8" style="123" customWidth="1"/>
    <col min="3081" max="3081" width="22.33203125" style="123" customWidth="1"/>
    <col min="3082" max="3328" width="9.33203125" style="123" customWidth="1"/>
    <col min="3329" max="3329" width="13" style="123" customWidth="1"/>
    <col min="3330" max="3330" width="1.66796875" style="123" customWidth="1"/>
    <col min="3331" max="3331" width="11.66015625" style="123" customWidth="1"/>
    <col min="3332" max="3332" width="13.33203125" style="123" customWidth="1"/>
    <col min="3333" max="3333" width="48" style="123" customWidth="1"/>
    <col min="3334" max="3334" width="22.33203125" style="123" customWidth="1"/>
    <col min="3335" max="3335" width="14.33203125" style="123" customWidth="1"/>
    <col min="3336" max="3336" width="8" style="123" customWidth="1"/>
    <col min="3337" max="3337" width="22.33203125" style="123" customWidth="1"/>
    <col min="3338" max="3584" width="9.33203125" style="123" customWidth="1"/>
    <col min="3585" max="3585" width="13" style="123" customWidth="1"/>
    <col min="3586" max="3586" width="1.66796875" style="123" customWidth="1"/>
    <col min="3587" max="3587" width="11.66015625" style="123" customWidth="1"/>
    <col min="3588" max="3588" width="13.33203125" style="123" customWidth="1"/>
    <col min="3589" max="3589" width="48" style="123" customWidth="1"/>
    <col min="3590" max="3590" width="22.33203125" style="123" customWidth="1"/>
    <col min="3591" max="3591" width="14.33203125" style="123" customWidth="1"/>
    <col min="3592" max="3592" width="8" style="123" customWidth="1"/>
    <col min="3593" max="3593" width="22.33203125" style="123" customWidth="1"/>
    <col min="3594" max="3840" width="9.33203125" style="123" customWidth="1"/>
    <col min="3841" max="3841" width="13" style="123" customWidth="1"/>
    <col min="3842" max="3842" width="1.66796875" style="123" customWidth="1"/>
    <col min="3843" max="3843" width="11.66015625" style="123" customWidth="1"/>
    <col min="3844" max="3844" width="13.33203125" style="123" customWidth="1"/>
    <col min="3845" max="3845" width="48" style="123" customWidth="1"/>
    <col min="3846" max="3846" width="22.33203125" style="123" customWidth="1"/>
    <col min="3847" max="3847" width="14.33203125" style="123" customWidth="1"/>
    <col min="3848" max="3848" width="8" style="123" customWidth="1"/>
    <col min="3849" max="3849" width="22.33203125" style="123" customWidth="1"/>
    <col min="3850" max="4096" width="9.33203125" style="123" customWidth="1"/>
    <col min="4097" max="4097" width="13" style="123" customWidth="1"/>
    <col min="4098" max="4098" width="1.66796875" style="123" customWidth="1"/>
    <col min="4099" max="4099" width="11.66015625" style="123" customWidth="1"/>
    <col min="4100" max="4100" width="13.33203125" style="123" customWidth="1"/>
    <col min="4101" max="4101" width="48" style="123" customWidth="1"/>
    <col min="4102" max="4102" width="22.33203125" style="123" customWidth="1"/>
    <col min="4103" max="4103" width="14.33203125" style="123" customWidth="1"/>
    <col min="4104" max="4104" width="8" style="123" customWidth="1"/>
    <col min="4105" max="4105" width="22.33203125" style="123" customWidth="1"/>
    <col min="4106" max="4352" width="9.33203125" style="123" customWidth="1"/>
    <col min="4353" max="4353" width="13" style="123" customWidth="1"/>
    <col min="4354" max="4354" width="1.66796875" style="123" customWidth="1"/>
    <col min="4355" max="4355" width="11.66015625" style="123" customWidth="1"/>
    <col min="4356" max="4356" width="13.33203125" style="123" customWidth="1"/>
    <col min="4357" max="4357" width="48" style="123" customWidth="1"/>
    <col min="4358" max="4358" width="22.33203125" style="123" customWidth="1"/>
    <col min="4359" max="4359" width="14.33203125" style="123" customWidth="1"/>
    <col min="4360" max="4360" width="8" style="123" customWidth="1"/>
    <col min="4361" max="4361" width="22.33203125" style="123" customWidth="1"/>
    <col min="4362" max="4608" width="9.33203125" style="123" customWidth="1"/>
    <col min="4609" max="4609" width="13" style="123" customWidth="1"/>
    <col min="4610" max="4610" width="1.66796875" style="123" customWidth="1"/>
    <col min="4611" max="4611" width="11.66015625" style="123" customWidth="1"/>
    <col min="4612" max="4612" width="13.33203125" style="123" customWidth="1"/>
    <col min="4613" max="4613" width="48" style="123" customWidth="1"/>
    <col min="4614" max="4614" width="22.33203125" style="123" customWidth="1"/>
    <col min="4615" max="4615" width="14.33203125" style="123" customWidth="1"/>
    <col min="4616" max="4616" width="8" style="123" customWidth="1"/>
    <col min="4617" max="4617" width="22.33203125" style="123" customWidth="1"/>
    <col min="4618" max="4864" width="9.33203125" style="123" customWidth="1"/>
    <col min="4865" max="4865" width="13" style="123" customWidth="1"/>
    <col min="4866" max="4866" width="1.66796875" style="123" customWidth="1"/>
    <col min="4867" max="4867" width="11.66015625" style="123" customWidth="1"/>
    <col min="4868" max="4868" width="13.33203125" style="123" customWidth="1"/>
    <col min="4869" max="4869" width="48" style="123" customWidth="1"/>
    <col min="4870" max="4870" width="22.33203125" style="123" customWidth="1"/>
    <col min="4871" max="4871" width="14.33203125" style="123" customWidth="1"/>
    <col min="4872" max="4872" width="8" style="123" customWidth="1"/>
    <col min="4873" max="4873" width="22.33203125" style="123" customWidth="1"/>
    <col min="4874" max="5120" width="9.33203125" style="123" customWidth="1"/>
    <col min="5121" max="5121" width="13" style="123" customWidth="1"/>
    <col min="5122" max="5122" width="1.66796875" style="123" customWidth="1"/>
    <col min="5123" max="5123" width="11.66015625" style="123" customWidth="1"/>
    <col min="5124" max="5124" width="13.33203125" style="123" customWidth="1"/>
    <col min="5125" max="5125" width="48" style="123" customWidth="1"/>
    <col min="5126" max="5126" width="22.33203125" style="123" customWidth="1"/>
    <col min="5127" max="5127" width="14.33203125" style="123" customWidth="1"/>
    <col min="5128" max="5128" width="8" style="123" customWidth="1"/>
    <col min="5129" max="5129" width="22.33203125" style="123" customWidth="1"/>
    <col min="5130" max="5376" width="9.33203125" style="123" customWidth="1"/>
    <col min="5377" max="5377" width="13" style="123" customWidth="1"/>
    <col min="5378" max="5378" width="1.66796875" style="123" customWidth="1"/>
    <col min="5379" max="5379" width="11.66015625" style="123" customWidth="1"/>
    <col min="5380" max="5380" width="13.33203125" style="123" customWidth="1"/>
    <col min="5381" max="5381" width="48" style="123" customWidth="1"/>
    <col min="5382" max="5382" width="22.33203125" style="123" customWidth="1"/>
    <col min="5383" max="5383" width="14.33203125" style="123" customWidth="1"/>
    <col min="5384" max="5384" width="8" style="123" customWidth="1"/>
    <col min="5385" max="5385" width="22.33203125" style="123" customWidth="1"/>
    <col min="5386" max="5632" width="9.33203125" style="123" customWidth="1"/>
    <col min="5633" max="5633" width="13" style="123" customWidth="1"/>
    <col min="5634" max="5634" width="1.66796875" style="123" customWidth="1"/>
    <col min="5635" max="5635" width="11.66015625" style="123" customWidth="1"/>
    <col min="5636" max="5636" width="13.33203125" style="123" customWidth="1"/>
    <col min="5637" max="5637" width="48" style="123" customWidth="1"/>
    <col min="5638" max="5638" width="22.33203125" style="123" customWidth="1"/>
    <col min="5639" max="5639" width="14.33203125" style="123" customWidth="1"/>
    <col min="5640" max="5640" width="8" style="123" customWidth="1"/>
    <col min="5641" max="5641" width="22.33203125" style="123" customWidth="1"/>
    <col min="5642" max="5888" width="9.33203125" style="123" customWidth="1"/>
    <col min="5889" max="5889" width="13" style="123" customWidth="1"/>
    <col min="5890" max="5890" width="1.66796875" style="123" customWidth="1"/>
    <col min="5891" max="5891" width="11.66015625" style="123" customWidth="1"/>
    <col min="5892" max="5892" width="13.33203125" style="123" customWidth="1"/>
    <col min="5893" max="5893" width="48" style="123" customWidth="1"/>
    <col min="5894" max="5894" width="22.33203125" style="123" customWidth="1"/>
    <col min="5895" max="5895" width="14.33203125" style="123" customWidth="1"/>
    <col min="5896" max="5896" width="8" style="123" customWidth="1"/>
    <col min="5897" max="5897" width="22.33203125" style="123" customWidth="1"/>
    <col min="5898" max="6144" width="9.33203125" style="123" customWidth="1"/>
    <col min="6145" max="6145" width="13" style="123" customWidth="1"/>
    <col min="6146" max="6146" width="1.66796875" style="123" customWidth="1"/>
    <col min="6147" max="6147" width="11.66015625" style="123" customWidth="1"/>
    <col min="6148" max="6148" width="13.33203125" style="123" customWidth="1"/>
    <col min="6149" max="6149" width="48" style="123" customWidth="1"/>
    <col min="6150" max="6150" width="22.33203125" style="123" customWidth="1"/>
    <col min="6151" max="6151" width="14.33203125" style="123" customWidth="1"/>
    <col min="6152" max="6152" width="8" style="123" customWidth="1"/>
    <col min="6153" max="6153" width="22.33203125" style="123" customWidth="1"/>
    <col min="6154" max="6400" width="9.33203125" style="123" customWidth="1"/>
    <col min="6401" max="6401" width="13" style="123" customWidth="1"/>
    <col min="6402" max="6402" width="1.66796875" style="123" customWidth="1"/>
    <col min="6403" max="6403" width="11.66015625" style="123" customWidth="1"/>
    <col min="6404" max="6404" width="13.33203125" style="123" customWidth="1"/>
    <col min="6405" max="6405" width="48" style="123" customWidth="1"/>
    <col min="6406" max="6406" width="22.33203125" style="123" customWidth="1"/>
    <col min="6407" max="6407" width="14.33203125" style="123" customWidth="1"/>
    <col min="6408" max="6408" width="8" style="123" customWidth="1"/>
    <col min="6409" max="6409" width="22.33203125" style="123" customWidth="1"/>
    <col min="6410" max="6656" width="9.33203125" style="123" customWidth="1"/>
    <col min="6657" max="6657" width="13" style="123" customWidth="1"/>
    <col min="6658" max="6658" width="1.66796875" style="123" customWidth="1"/>
    <col min="6659" max="6659" width="11.66015625" style="123" customWidth="1"/>
    <col min="6660" max="6660" width="13.33203125" style="123" customWidth="1"/>
    <col min="6661" max="6661" width="48" style="123" customWidth="1"/>
    <col min="6662" max="6662" width="22.33203125" style="123" customWidth="1"/>
    <col min="6663" max="6663" width="14.33203125" style="123" customWidth="1"/>
    <col min="6664" max="6664" width="8" style="123" customWidth="1"/>
    <col min="6665" max="6665" width="22.33203125" style="123" customWidth="1"/>
    <col min="6666" max="6912" width="9.33203125" style="123" customWidth="1"/>
    <col min="6913" max="6913" width="13" style="123" customWidth="1"/>
    <col min="6914" max="6914" width="1.66796875" style="123" customWidth="1"/>
    <col min="6915" max="6915" width="11.66015625" style="123" customWidth="1"/>
    <col min="6916" max="6916" width="13.33203125" style="123" customWidth="1"/>
    <col min="6917" max="6917" width="48" style="123" customWidth="1"/>
    <col min="6918" max="6918" width="22.33203125" style="123" customWidth="1"/>
    <col min="6919" max="6919" width="14.33203125" style="123" customWidth="1"/>
    <col min="6920" max="6920" width="8" style="123" customWidth="1"/>
    <col min="6921" max="6921" width="22.33203125" style="123" customWidth="1"/>
    <col min="6922" max="7168" width="9.33203125" style="123" customWidth="1"/>
    <col min="7169" max="7169" width="13" style="123" customWidth="1"/>
    <col min="7170" max="7170" width="1.66796875" style="123" customWidth="1"/>
    <col min="7171" max="7171" width="11.66015625" style="123" customWidth="1"/>
    <col min="7172" max="7172" width="13.33203125" style="123" customWidth="1"/>
    <col min="7173" max="7173" width="48" style="123" customWidth="1"/>
    <col min="7174" max="7174" width="22.33203125" style="123" customWidth="1"/>
    <col min="7175" max="7175" width="14.33203125" style="123" customWidth="1"/>
    <col min="7176" max="7176" width="8" style="123" customWidth="1"/>
    <col min="7177" max="7177" width="22.33203125" style="123" customWidth="1"/>
    <col min="7178" max="7424" width="9.33203125" style="123" customWidth="1"/>
    <col min="7425" max="7425" width="13" style="123" customWidth="1"/>
    <col min="7426" max="7426" width="1.66796875" style="123" customWidth="1"/>
    <col min="7427" max="7427" width="11.66015625" style="123" customWidth="1"/>
    <col min="7428" max="7428" width="13.33203125" style="123" customWidth="1"/>
    <col min="7429" max="7429" width="48" style="123" customWidth="1"/>
    <col min="7430" max="7430" width="22.33203125" style="123" customWidth="1"/>
    <col min="7431" max="7431" width="14.33203125" style="123" customWidth="1"/>
    <col min="7432" max="7432" width="8" style="123" customWidth="1"/>
    <col min="7433" max="7433" width="22.33203125" style="123" customWidth="1"/>
    <col min="7434" max="7680" width="9.33203125" style="123" customWidth="1"/>
    <col min="7681" max="7681" width="13" style="123" customWidth="1"/>
    <col min="7682" max="7682" width="1.66796875" style="123" customWidth="1"/>
    <col min="7683" max="7683" width="11.66015625" style="123" customWidth="1"/>
    <col min="7684" max="7684" width="13.33203125" style="123" customWidth="1"/>
    <col min="7685" max="7685" width="48" style="123" customWidth="1"/>
    <col min="7686" max="7686" width="22.33203125" style="123" customWidth="1"/>
    <col min="7687" max="7687" width="14.33203125" style="123" customWidth="1"/>
    <col min="7688" max="7688" width="8" style="123" customWidth="1"/>
    <col min="7689" max="7689" width="22.33203125" style="123" customWidth="1"/>
    <col min="7690" max="7936" width="9.33203125" style="123" customWidth="1"/>
    <col min="7937" max="7937" width="13" style="123" customWidth="1"/>
    <col min="7938" max="7938" width="1.66796875" style="123" customWidth="1"/>
    <col min="7939" max="7939" width="11.66015625" style="123" customWidth="1"/>
    <col min="7940" max="7940" width="13.33203125" style="123" customWidth="1"/>
    <col min="7941" max="7941" width="48" style="123" customWidth="1"/>
    <col min="7942" max="7942" width="22.33203125" style="123" customWidth="1"/>
    <col min="7943" max="7943" width="14.33203125" style="123" customWidth="1"/>
    <col min="7944" max="7944" width="8" style="123" customWidth="1"/>
    <col min="7945" max="7945" width="22.33203125" style="123" customWidth="1"/>
    <col min="7946" max="8192" width="9.33203125" style="123" customWidth="1"/>
    <col min="8193" max="8193" width="13" style="123" customWidth="1"/>
    <col min="8194" max="8194" width="1.66796875" style="123" customWidth="1"/>
    <col min="8195" max="8195" width="11.66015625" style="123" customWidth="1"/>
    <col min="8196" max="8196" width="13.33203125" style="123" customWidth="1"/>
    <col min="8197" max="8197" width="48" style="123" customWidth="1"/>
    <col min="8198" max="8198" width="22.33203125" style="123" customWidth="1"/>
    <col min="8199" max="8199" width="14.33203125" style="123" customWidth="1"/>
    <col min="8200" max="8200" width="8" style="123" customWidth="1"/>
    <col min="8201" max="8201" width="22.33203125" style="123" customWidth="1"/>
    <col min="8202" max="8448" width="9.33203125" style="123" customWidth="1"/>
    <col min="8449" max="8449" width="13" style="123" customWidth="1"/>
    <col min="8450" max="8450" width="1.66796875" style="123" customWidth="1"/>
    <col min="8451" max="8451" width="11.66015625" style="123" customWidth="1"/>
    <col min="8452" max="8452" width="13.33203125" style="123" customWidth="1"/>
    <col min="8453" max="8453" width="48" style="123" customWidth="1"/>
    <col min="8454" max="8454" width="22.33203125" style="123" customWidth="1"/>
    <col min="8455" max="8455" width="14.33203125" style="123" customWidth="1"/>
    <col min="8456" max="8456" width="8" style="123" customWidth="1"/>
    <col min="8457" max="8457" width="22.33203125" style="123" customWidth="1"/>
    <col min="8458" max="8704" width="9.33203125" style="123" customWidth="1"/>
    <col min="8705" max="8705" width="13" style="123" customWidth="1"/>
    <col min="8706" max="8706" width="1.66796875" style="123" customWidth="1"/>
    <col min="8707" max="8707" width="11.66015625" style="123" customWidth="1"/>
    <col min="8708" max="8708" width="13.33203125" style="123" customWidth="1"/>
    <col min="8709" max="8709" width="48" style="123" customWidth="1"/>
    <col min="8710" max="8710" width="22.33203125" style="123" customWidth="1"/>
    <col min="8711" max="8711" width="14.33203125" style="123" customWidth="1"/>
    <col min="8712" max="8712" width="8" style="123" customWidth="1"/>
    <col min="8713" max="8713" width="22.33203125" style="123" customWidth="1"/>
    <col min="8714" max="8960" width="9.33203125" style="123" customWidth="1"/>
    <col min="8961" max="8961" width="13" style="123" customWidth="1"/>
    <col min="8962" max="8962" width="1.66796875" style="123" customWidth="1"/>
    <col min="8963" max="8963" width="11.66015625" style="123" customWidth="1"/>
    <col min="8964" max="8964" width="13.33203125" style="123" customWidth="1"/>
    <col min="8965" max="8965" width="48" style="123" customWidth="1"/>
    <col min="8966" max="8966" width="22.33203125" style="123" customWidth="1"/>
    <col min="8967" max="8967" width="14.33203125" style="123" customWidth="1"/>
    <col min="8968" max="8968" width="8" style="123" customWidth="1"/>
    <col min="8969" max="8969" width="22.33203125" style="123" customWidth="1"/>
    <col min="8970" max="9216" width="9.33203125" style="123" customWidth="1"/>
    <col min="9217" max="9217" width="13" style="123" customWidth="1"/>
    <col min="9218" max="9218" width="1.66796875" style="123" customWidth="1"/>
    <col min="9219" max="9219" width="11.66015625" style="123" customWidth="1"/>
    <col min="9220" max="9220" width="13.33203125" style="123" customWidth="1"/>
    <col min="9221" max="9221" width="48" style="123" customWidth="1"/>
    <col min="9222" max="9222" width="22.33203125" style="123" customWidth="1"/>
    <col min="9223" max="9223" width="14.33203125" style="123" customWidth="1"/>
    <col min="9224" max="9224" width="8" style="123" customWidth="1"/>
    <col min="9225" max="9225" width="22.33203125" style="123" customWidth="1"/>
    <col min="9226" max="9472" width="9.33203125" style="123" customWidth="1"/>
    <col min="9473" max="9473" width="13" style="123" customWidth="1"/>
    <col min="9474" max="9474" width="1.66796875" style="123" customWidth="1"/>
    <col min="9475" max="9475" width="11.66015625" style="123" customWidth="1"/>
    <col min="9476" max="9476" width="13.33203125" style="123" customWidth="1"/>
    <col min="9477" max="9477" width="48" style="123" customWidth="1"/>
    <col min="9478" max="9478" width="22.33203125" style="123" customWidth="1"/>
    <col min="9479" max="9479" width="14.33203125" style="123" customWidth="1"/>
    <col min="9480" max="9480" width="8" style="123" customWidth="1"/>
    <col min="9481" max="9481" width="22.33203125" style="123" customWidth="1"/>
    <col min="9482" max="9728" width="9.33203125" style="123" customWidth="1"/>
    <col min="9729" max="9729" width="13" style="123" customWidth="1"/>
    <col min="9730" max="9730" width="1.66796875" style="123" customWidth="1"/>
    <col min="9731" max="9731" width="11.66015625" style="123" customWidth="1"/>
    <col min="9732" max="9732" width="13.33203125" style="123" customWidth="1"/>
    <col min="9733" max="9733" width="48" style="123" customWidth="1"/>
    <col min="9734" max="9734" width="22.33203125" style="123" customWidth="1"/>
    <col min="9735" max="9735" width="14.33203125" style="123" customWidth="1"/>
    <col min="9736" max="9736" width="8" style="123" customWidth="1"/>
    <col min="9737" max="9737" width="22.33203125" style="123" customWidth="1"/>
    <col min="9738" max="9984" width="9.33203125" style="123" customWidth="1"/>
    <col min="9985" max="9985" width="13" style="123" customWidth="1"/>
    <col min="9986" max="9986" width="1.66796875" style="123" customWidth="1"/>
    <col min="9987" max="9987" width="11.66015625" style="123" customWidth="1"/>
    <col min="9988" max="9988" width="13.33203125" style="123" customWidth="1"/>
    <col min="9989" max="9989" width="48" style="123" customWidth="1"/>
    <col min="9990" max="9990" width="22.33203125" style="123" customWidth="1"/>
    <col min="9991" max="9991" width="14.33203125" style="123" customWidth="1"/>
    <col min="9992" max="9992" width="8" style="123" customWidth="1"/>
    <col min="9993" max="9993" width="22.33203125" style="123" customWidth="1"/>
    <col min="9994" max="10240" width="9.33203125" style="123" customWidth="1"/>
    <col min="10241" max="10241" width="13" style="123" customWidth="1"/>
    <col min="10242" max="10242" width="1.66796875" style="123" customWidth="1"/>
    <col min="10243" max="10243" width="11.66015625" style="123" customWidth="1"/>
    <col min="10244" max="10244" width="13.33203125" style="123" customWidth="1"/>
    <col min="10245" max="10245" width="48" style="123" customWidth="1"/>
    <col min="10246" max="10246" width="22.33203125" style="123" customWidth="1"/>
    <col min="10247" max="10247" width="14.33203125" style="123" customWidth="1"/>
    <col min="10248" max="10248" width="8" style="123" customWidth="1"/>
    <col min="10249" max="10249" width="22.33203125" style="123" customWidth="1"/>
    <col min="10250" max="10496" width="9.33203125" style="123" customWidth="1"/>
    <col min="10497" max="10497" width="13" style="123" customWidth="1"/>
    <col min="10498" max="10498" width="1.66796875" style="123" customWidth="1"/>
    <col min="10499" max="10499" width="11.66015625" style="123" customWidth="1"/>
    <col min="10500" max="10500" width="13.33203125" style="123" customWidth="1"/>
    <col min="10501" max="10501" width="48" style="123" customWidth="1"/>
    <col min="10502" max="10502" width="22.33203125" style="123" customWidth="1"/>
    <col min="10503" max="10503" width="14.33203125" style="123" customWidth="1"/>
    <col min="10504" max="10504" width="8" style="123" customWidth="1"/>
    <col min="10505" max="10505" width="22.33203125" style="123" customWidth="1"/>
    <col min="10506" max="10752" width="9.33203125" style="123" customWidth="1"/>
    <col min="10753" max="10753" width="13" style="123" customWidth="1"/>
    <col min="10754" max="10754" width="1.66796875" style="123" customWidth="1"/>
    <col min="10755" max="10755" width="11.66015625" style="123" customWidth="1"/>
    <col min="10756" max="10756" width="13.33203125" style="123" customWidth="1"/>
    <col min="10757" max="10757" width="48" style="123" customWidth="1"/>
    <col min="10758" max="10758" width="22.33203125" style="123" customWidth="1"/>
    <col min="10759" max="10759" width="14.33203125" style="123" customWidth="1"/>
    <col min="10760" max="10760" width="8" style="123" customWidth="1"/>
    <col min="10761" max="10761" width="22.33203125" style="123" customWidth="1"/>
    <col min="10762" max="11008" width="9.33203125" style="123" customWidth="1"/>
    <col min="11009" max="11009" width="13" style="123" customWidth="1"/>
    <col min="11010" max="11010" width="1.66796875" style="123" customWidth="1"/>
    <col min="11011" max="11011" width="11.66015625" style="123" customWidth="1"/>
    <col min="11012" max="11012" width="13.33203125" style="123" customWidth="1"/>
    <col min="11013" max="11013" width="48" style="123" customWidth="1"/>
    <col min="11014" max="11014" width="22.33203125" style="123" customWidth="1"/>
    <col min="11015" max="11015" width="14.33203125" style="123" customWidth="1"/>
    <col min="11016" max="11016" width="8" style="123" customWidth="1"/>
    <col min="11017" max="11017" width="22.33203125" style="123" customWidth="1"/>
    <col min="11018" max="11264" width="9.33203125" style="123" customWidth="1"/>
    <col min="11265" max="11265" width="13" style="123" customWidth="1"/>
    <col min="11266" max="11266" width="1.66796875" style="123" customWidth="1"/>
    <col min="11267" max="11267" width="11.66015625" style="123" customWidth="1"/>
    <col min="11268" max="11268" width="13.33203125" style="123" customWidth="1"/>
    <col min="11269" max="11269" width="48" style="123" customWidth="1"/>
    <col min="11270" max="11270" width="22.33203125" style="123" customWidth="1"/>
    <col min="11271" max="11271" width="14.33203125" style="123" customWidth="1"/>
    <col min="11272" max="11272" width="8" style="123" customWidth="1"/>
    <col min="11273" max="11273" width="22.33203125" style="123" customWidth="1"/>
    <col min="11274" max="11520" width="9.33203125" style="123" customWidth="1"/>
    <col min="11521" max="11521" width="13" style="123" customWidth="1"/>
    <col min="11522" max="11522" width="1.66796875" style="123" customWidth="1"/>
    <col min="11523" max="11523" width="11.66015625" style="123" customWidth="1"/>
    <col min="11524" max="11524" width="13.33203125" style="123" customWidth="1"/>
    <col min="11525" max="11525" width="48" style="123" customWidth="1"/>
    <col min="11526" max="11526" width="22.33203125" style="123" customWidth="1"/>
    <col min="11527" max="11527" width="14.33203125" style="123" customWidth="1"/>
    <col min="11528" max="11528" width="8" style="123" customWidth="1"/>
    <col min="11529" max="11529" width="22.33203125" style="123" customWidth="1"/>
    <col min="11530" max="11776" width="9.33203125" style="123" customWidth="1"/>
    <col min="11777" max="11777" width="13" style="123" customWidth="1"/>
    <col min="11778" max="11778" width="1.66796875" style="123" customWidth="1"/>
    <col min="11779" max="11779" width="11.66015625" style="123" customWidth="1"/>
    <col min="11780" max="11780" width="13.33203125" style="123" customWidth="1"/>
    <col min="11781" max="11781" width="48" style="123" customWidth="1"/>
    <col min="11782" max="11782" width="22.33203125" style="123" customWidth="1"/>
    <col min="11783" max="11783" width="14.33203125" style="123" customWidth="1"/>
    <col min="11784" max="11784" width="8" style="123" customWidth="1"/>
    <col min="11785" max="11785" width="22.33203125" style="123" customWidth="1"/>
    <col min="11786" max="12032" width="9.33203125" style="123" customWidth="1"/>
    <col min="12033" max="12033" width="13" style="123" customWidth="1"/>
    <col min="12034" max="12034" width="1.66796875" style="123" customWidth="1"/>
    <col min="12035" max="12035" width="11.66015625" style="123" customWidth="1"/>
    <col min="12036" max="12036" width="13.33203125" style="123" customWidth="1"/>
    <col min="12037" max="12037" width="48" style="123" customWidth="1"/>
    <col min="12038" max="12038" width="22.33203125" style="123" customWidth="1"/>
    <col min="12039" max="12039" width="14.33203125" style="123" customWidth="1"/>
    <col min="12040" max="12040" width="8" style="123" customWidth="1"/>
    <col min="12041" max="12041" width="22.33203125" style="123" customWidth="1"/>
    <col min="12042" max="12288" width="9.33203125" style="123" customWidth="1"/>
    <col min="12289" max="12289" width="13" style="123" customWidth="1"/>
    <col min="12290" max="12290" width="1.66796875" style="123" customWidth="1"/>
    <col min="12291" max="12291" width="11.66015625" style="123" customWidth="1"/>
    <col min="12292" max="12292" width="13.33203125" style="123" customWidth="1"/>
    <col min="12293" max="12293" width="48" style="123" customWidth="1"/>
    <col min="12294" max="12294" width="22.33203125" style="123" customWidth="1"/>
    <col min="12295" max="12295" width="14.33203125" style="123" customWidth="1"/>
    <col min="12296" max="12296" width="8" style="123" customWidth="1"/>
    <col min="12297" max="12297" width="22.33203125" style="123" customWidth="1"/>
    <col min="12298" max="12544" width="9.33203125" style="123" customWidth="1"/>
    <col min="12545" max="12545" width="13" style="123" customWidth="1"/>
    <col min="12546" max="12546" width="1.66796875" style="123" customWidth="1"/>
    <col min="12547" max="12547" width="11.66015625" style="123" customWidth="1"/>
    <col min="12548" max="12548" width="13.33203125" style="123" customWidth="1"/>
    <col min="12549" max="12549" width="48" style="123" customWidth="1"/>
    <col min="12550" max="12550" width="22.33203125" style="123" customWidth="1"/>
    <col min="12551" max="12551" width="14.33203125" style="123" customWidth="1"/>
    <col min="12552" max="12552" width="8" style="123" customWidth="1"/>
    <col min="12553" max="12553" width="22.33203125" style="123" customWidth="1"/>
    <col min="12554" max="12800" width="9.33203125" style="123" customWidth="1"/>
    <col min="12801" max="12801" width="13" style="123" customWidth="1"/>
    <col min="12802" max="12802" width="1.66796875" style="123" customWidth="1"/>
    <col min="12803" max="12803" width="11.66015625" style="123" customWidth="1"/>
    <col min="12804" max="12804" width="13.33203125" style="123" customWidth="1"/>
    <col min="12805" max="12805" width="48" style="123" customWidth="1"/>
    <col min="12806" max="12806" width="22.33203125" style="123" customWidth="1"/>
    <col min="12807" max="12807" width="14.33203125" style="123" customWidth="1"/>
    <col min="12808" max="12808" width="8" style="123" customWidth="1"/>
    <col min="12809" max="12809" width="22.33203125" style="123" customWidth="1"/>
    <col min="12810" max="13056" width="9.33203125" style="123" customWidth="1"/>
    <col min="13057" max="13057" width="13" style="123" customWidth="1"/>
    <col min="13058" max="13058" width="1.66796875" style="123" customWidth="1"/>
    <col min="13059" max="13059" width="11.66015625" style="123" customWidth="1"/>
    <col min="13060" max="13060" width="13.33203125" style="123" customWidth="1"/>
    <col min="13061" max="13061" width="48" style="123" customWidth="1"/>
    <col min="13062" max="13062" width="22.33203125" style="123" customWidth="1"/>
    <col min="13063" max="13063" width="14.33203125" style="123" customWidth="1"/>
    <col min="13064" max="13064" width="8" style="123" customWidth="1"/>
    <col min="13065" max="13065" width="22.33203125" style="123" customWidth="1"/>
    <col min="13066" max="13312" width="9.33203125" style="123" customWidth="1"/>
    <col min="13313" max="13313" width="13" style="123" customWidth="1"/>
    <col min="13314" max="13314" width="1.66796875" style="123" customWidth="1"/>
    <col min="13315" max="13315" width="11.66015625" style="123" customWidth="1"/>
    <col min="13316" max="13316" width="13.33203125" style="123" customWidth="1"/>
    <col min="13317" max="13317" width="48" style="123" customWidth="1"/>
    <col min="13318" max="13318" width="22.33203125" style="123" customWidth="1"/>
    <col min="13319" max="13319" width="14.33203125" style="123" customWidth="1"/>
    <col min="13320" max="13320" width="8" style="123" customWidth="1"/>
    <col min="13321" max="13321" width="22.33203125" style="123" customWidth="1"/>
    <col min="13322" max="13568" width="9.33203125" style="123" customWidth="1"/>
    <col min="13569" max="13569" width="13" style="123" customWidth="1"/>
    <col min="13570" max="13570" width="1.66796875" style="123" customWidth="1"/>
    <col min="13571" max="13571" width="11.66015625" style="123" customWidth="1"/>
    <col min="13572" max="13572" width="13.33203125" style="123" customWidth="1"/>
    <col min="13573" max="13573" width="48" style="123" customWidth="1"/>
    <col min="13574" max="13574" width="22.33203125" style="123" customWidth="1"/>
    <col min="13575" max="13575" width="14.33203125" style="123" customWidth="1"/>
    <col min="13576" max="13576" width="8" style="123" customWidth="1"/>
    <col min="13577" max="13577" width="22.33203125" style="123" customWidth="1"/>
    <col min="13578" max="13824" width="9.33203125" style="123" customWidth="1"/>
    <col min="13825" max="13825" width="13" style="123" customWidth="1"/>
    <col min="13826" max="13826" width="1.66796875" style="123" customWidth="1"/>
    <col min="13827" max="13827" width="11.66015625" style="123" customWidth="1"/>
    <col min="13828" max="13828" width="13.33203125" style="123" customWidth="1"/>
    <col min="13829" max="13829" width="48" style="123" customWidth="1"/>
    <col min="13830" max="13830" width="22.33203125" style="123" customWidth="1"/>
    <col min="13831" max="13831" width="14.33203125" style="123" customWidth="1"/>
    <col min="13832" max="13832" width="8" style="123" customWidth="1"/>
    <col min="13833" max="13833" width="22.33203125" style="123" customWidth="1"/>
    <col min="13834" max="14080" width="9.33203125" style="123" customWidth="1"/>
    <col min="14081" max="14081" width="13" style="123" customWidth="1"/>
    <col min="14082" max="14082" width="1.66796875" style="123" customWidth="1"/>
    <col min="14083" max="14083" width="11.66015625" style="123" customWidth="1"/>
    <col min="14084" max="14084" width="13.33203125" style="123" customWidth="1"/>
    <col min="14085" max="14085" width="48" style="123" customWidth="1"/>
    <col min="14086" max="14086" width="22.33203125" style="123" customWidth="1"/>
    <col min="14087" max="14087" width="14.33203125" style="123" customWidth="1"/>
    <col min="14088" max="14088" width="8" style="123" customWidth="1"/>
    <col min="14089" max="14089" width="22.33203125" style="123" customWidth="1"/>
    <col min="14090" max="14336" width="9.33203125" style="123" customWidth="1"/>
    <col min="14337" max="14337" width="13" style="123" customWidth="1"/>
    <col min="14338" max="14338" width="1.66796875" style="123" customWidth="1"/>
    <col min="14339" max="14339" width="11.66015625" style="123" customWidth="1"/>
    <col min="14340" max="14340" width="13.33203125" style="123" customWidth="1"/>
    <col min="14341" max="14341" width="48" style="123" customWidth="1"/>
    <col min="14342" max="14342" width="22.33203125" style="123" customWidth="1"/>
    <col min="14343" max="14343" width="14.33203125" style="123" customWidth="1"/>
    <col min="14344" max="14344" width="8" style="123" customWidth="1"/>
    <col min="14345" max="14345" width="22.33203125" style="123" customWidth="1"/>
    <col min="14346" max="14592" width="9.33203125" style="123" customWidth="1"/>
    <col min="14593" max="14593" width="13" style="123" customWidth="1"/>
    <col min="14594" max="14594" width="1.66796875" style="123" customWidth="1"/>
    <col min="14595" max="14595" width="11.66015625" style="123" customWidth="1"/>
    <col min="14596" max="14596" width="13.33203125" style="123" customWidth="1"/>
    <col min="14597" max="14597" width="48" style="123" customWidth="1"/>
    <col min="14598" max="14598" width="22.33203125" style="123" customWidth="1"/>
    <col min="14599" max="14599" width="14.33203125" style="123" customWidth="1"/>
    <col min="14600" max="14600" width="8" style="123" customWidth="1"/>
    <col min="14601" max="14601" width="22.33203125" style="123" customWidth="1"/>
    <col min="14602" max="14848" width="9.33203125" style="123" customWidth="1"/>
    <col min="14849" max="14849" width="13" style="123" customWidth="1"/>
    <col min="14850" max="14850" width="1.66796875" style="123" customWidth="1"/>
    <col min="14851" max="14851" width="11.66015625" style="123" customWidth="1"/>
    <col min="14852" max="14852" width="13.33203125" style="123" customWidth="1"/>
    <col min="14853" max="14853" width="48" style="123" customWidth="1"/>
    <col min="14854" max="14854" width="22.33203125" style="123" customWidth="1"/>
    <col min="14855" max="14855" width="14.33203125" style="123" customWidth="1"/>
    <col min="14856" max="14856" width="8" style="123" customWidth="1"/>
    <col min="14857" max="14857" width="22.33203125" style="123" customWidth="1"/>
    <col min="14858" max="15104" width="9.33203125" style="123" customWidth="1"/>
    <col min="15105" max="15105" width="13" style="123" customWidth="1"/>
    <col min="15106" max="15106" width="1.66796875" style="123" customWidth="1"/>
    <col min="15107" max="15107" width="11.66015625" style="123" customWidth="1"/>
    <col min="15108" max="15108" width="13.33203125" style="123" customWidth="1"/>
    <col min="15109" max="15109" width="48" style="123" customWidth="1"/>
    <col min="15110" max="15110" width="22.33203125" style="123" customWidth="1"/>
    <col min="15111" max="15111" width="14.33203125" style="123" customWidth="1"/>
    <col min="15112" max="15112" width="8" style="123" customWidth="1"/>
    <col min="15113" max="15113" width="22.33203125" style="123" customWidth="1"/>
    <col min="15114" max="15360" width="9.33203125" style="123" customWidth="1"/>
    <col min="15361" max="15361" width="13" style="123" customWidth="1"/>
    <col min="15362" max="15362" width="1.66796875" style="123" customWidth="1"/>
    <col min="15363" max="15363" width="11.66015625" style="123" customWidth="1"/>
    <col min="15364" max="15364" width="13.33203125" style="123" customWidth="1"/>
    <col min="15365" max="15365" width="48" style="123" customWidth="1"/>
    <col min="15366" max="15366" width="22.33203125" style="123" customWidth="1"/>
    <col min="15367" max="15367" width="14.33203125" style="123" customWidth="1"/>
    <col min="15368" max="15368" width="8" style="123" customWidth="1"/>
    <col min="15369" max="15369" width="22.33203125" style="123" customWidth="1"/>
    <col min="15370" max="15616" width="9.33203125" style="123" customWidth="1"/>
    <col min="15617" max="15617" width="13" style="123" customWidth="1"/>
    <col min="15618" max="15618" width="1.66796875" style="123" customWidth="1"/>
    <col min="15619" max="15619" width="11.66015625" style="123" customWidth="1"/>
    <col min="15620" max="15620" width="13.33203125" style="123" customWidth="1"/>
    <col min="15621" max="15621" width="48" style="123" customWidth="1"/>
    <col min="15622" max="15622" width="22.33203125" style="123" customWidth="1"/>
    <col min="15623" max="15623" width="14.33203125" style="123" customWidth="1"/>
    <col min="15624" max="15624" width="8" style="123" customWidth="1"/>
    <col min="15625" max="15625" width="22.33203125" style="123" customWidth="1"/>
    <col min="15626" max="15872" width="9.33203125" style="123" customWidth="1"/>
    <col min="15873" max="15873" width="13" style="123" customWidth="1"/>
    <col min="15874" max="15874" width="1.66796875" style="123" customWidth="1"/>
    <col min="15875" max="15875" width="11.66015625" style="123" customWidth="1"/>
    <col min="15876" max="15876" width="13.33203125" style="123" customWidth="1"/>
    <col min="15877" max="15877" width="48" style="123" customWidth="1"/>
    <col min="15878" max="15878" width="22.33203125" style="123" customWidth="1"/>
    <col min="15879" max="15879" width="14.33203125" style="123" customWidth="1"/>
    <col min="15880" max="15880" width="8" style="123" customWidth="1"/>
    <col min="15881" max="15881" width="22.33203125" style="123" customWidth="1"/>
    <col min="15882" max="16128" width="9.33203125" style="123" customWidth="1"/>
    <col min="16129" max="16129" width="13" style="123" customWidth="1"/>
    <col min="16130" max="16130" width="1.66796875" style="123" customWidth="1"/>
    <col min="16131" max="16131" width="11.66015625" style="123" customWidth="1"/>
    <col min="16132" max="16132" width="13.33203125" style="123" customWidth="1"/>
    <col min="16133" max="16133" width="48" style="123" customWidth="1"/>
    <col min="16134" max="16134" width="22.33203125" style="123" customWidth="1"/>
    <col min="16135" max="16135" width="14.33203125" style="123" customWidth="1"/>
    <col min="16136" max="16136" width="8" style="123" customWidth="1"/>
    <col min="16137" max="16137" width="22.33203125" style="123" customWidth="1"/>
    <col min="16138" max="16384" width="9.33203125" style="123" customWidth="1"/>
  </cols>
  <sheetData>
    <row r="1" spans="1:9" ht="36.75" customHeight="1">
      <c r="A1" s="175" t="s">
        <v>271</v>
      </c>
      <c r="B1" s="175"/>
      <c r="C1" s="175"/>
      <c r="D1" s="175"/>
      <c r="E1" s="175"/>
      <c r="F1" s="175"/>
      <c r="G1" s="175"/>
      <c r="H1" s="175"/>
      <c r="I1" s="175"/>
    </row>
    <row r="2" spans="1:9" ht="30" customHeight="1">
      <c r="A2" s="176" t="s">
        <v>158</v>
      </c>
      <c r="B2" s="176"/>
      <c r="C2" s="176"/>
      <c r="D2" s="176"/>
      <c r="E2" s="176"/>
      <c r="F2" s="176"/>
      <c r="G2" s="176"/>
      <c r="H2" s="176"/>
      <c r="I2" s="176"/>
    </row>
    <row r="3" spans="1:9" ht="13.7" customHeight="1">
      <c r="A3" s="124" t="s">
        <v>0</v>
      </c>
      <c r="B3" s="177" t="s">
        <v>1</v>
      </c>
      <c r="C3" s="177"/>
      <c r="D3" s="124" t="s">
        <v>2</v>
      </c>
      <c r="E3" s="124" t="s">
        <v>3</v>
      </c>
      <c r="F3" s="124" t="s">
        <v>4</v>
      </c>
      <c r="G3" s="177" t="s">
        <v>5</v>
      </c>
      <c r="H3" s="177"/>
      <c r="I3" s="124" t="s">
        <v>6</v>
      </c>
    </row>
    <row r="4" spans="1:9" ht="12.75" customHeight="1">
      <c r="A4" s="125" t="s">
        <v>33</v>
      </c>
      <c r="B4" s="173" t="s">
        <v>157</v>
      </c>
      <c r="C4" s="173"/>
      <c r="D4" s="126" t="s">
        <v>157</v>
      </c>
      <c r="E4" s="127" t="s">
        <v>34</v>
      </c>
      <c r="F4" s="128">
        <v>1741475.69</v>
      </c>
      <c r="G4" s="174">
        <v>-20000</v>
      </c>
      <c r="H4" s="174"/>
      <c r="I4" s="128">
        <v>1721475.69</v>
      </c>
    </row>
    <row r="5" spans="1:9" ht="12.2" customHeight="1">
      <c r="A5" s="129" t="s">
        <v>157</v>
      </c>
      <c r="B5" s="167" t="s">
        <v>35</v>
      </c>
      <c r="C5" s="167"/>
      <c r="D5" s="130" t="s">
        <v>157</v>
      </c>
      <c r="E5" s="131" t="s">
        <v>36</v>
      </c>
      <c r="F5" s="132">
        <v>1741475.69</v>
      </c>
      <c r="G5" s="168">
        <v>-20000</v>
      </c>
      <c r="H5" s="168"/>
      <c r="I5" s="132">
        <v>1721475.69</v>
      </c>
    </row>
    <row r="6" spans="1:9" ht="12.2" customHeight="1">
      <c r="A6" s="133" t="s">
        <v>157</v>
      </c>
      <c r="B6" s="169" t="s">
        <v>157</v>
      </c>
      <c r="C6" s="169"/>
      <c r="D6" s="134" t="s">
        <v>32</v>
      </c>
      <c r="E6" s="135" t="s">
        <v>22</v>
      </c>
      <c r="F6" s="136">
        <v>298483</v>
      </c>
      <c r="G6" s="170">
        <v>-20000</v>
      </c>
      <c r="H6" s="170"/>
      <c r="I6" s="136">
        <v>278483</v>
      </c>
    </row>
    <row r="7" spans="1:9" ht="12.2" customHeight="1">
      <c r="A7" s="125" t="s">
        <v>195</v>
      </c>
      <c r="B7" s="173" t="s">
        <v>157</v>
      </c>
      <c r="C7" s="173"/>
      <c r="D7" s="126" t="s">
        <v>157</v>
      </c>
      <c r="E7" s="127" t="s">
        <v>196</v>
      </c>
      <c r="F7" s="128">
        <v>0</v>
      </c>
      <c r="G7" s="174">
        <v>2030174.43</v>
      </c>
      <c r="H7" s="174"/>
      <c r="I7" s="128">
        <v>2030174.43</v>
      </c>
    </row>
    <row r="8" spans="1:9" ht="12.2" customHeight="1">
      <c r="A8" s="129" t="s">
        <v>157</v>
      </c>
      <c r="B8" s="167" t="s">
        <v>198</v>
      </c>
      <c r="C8" s="167"/>
      <c r="D8" s="130" t="s">
        <v>157</v>
      </c>
      <c r="E8" s="131" t="s">
        <v>24</v>
      </c>
      <c r="F8" s="132">
        <v>0</v>
      </c>
      <c r="G8" s="168">
        <v>2030174.43</v>
      </c>
      <c r="H8" s="168"/>
      <c r="I8" s="132">
        <v>2030174.43</v>
      </c>
    </row>
    <row r="9" spans="1:9" ht="46.5" customHeight="1">
      <c r="A9" s="133" t="s">
        <v>157</v>
      </c>
      <c r="B9" s="169" t="s">
        <v>157</v>
      </c>
      <c r="C9" s="169"/>
      <c r="D9" s="134" t="s">
        <v>221</v>
      </c>
      <c r="E9" s="135" t="s">
        <v>222</v>
      </c>
      <c r="F9" s="136">
        <v>0</v>
      </c>
      <c r="G9" s="170">
        <v>3108.45</v>
      </c>
      <c r="H9" s="170"/>
      <c r="I9" s="136">
        <v>3108.45</v>
      </c>
    </row>
    <row r="10" spans="1:9" ht="12.2" customHeight="1">
      <c r="A10" s="133" t="s">
        <v>157</v>
      </c>
      <c r="B10" s="169" t="s">
        <v>157</v>
      </c>
      <c r="C10" s="169"/>
      <c r="D10" s="134" t="s">
        <v>223</v>
      </c>
      <c r="E10" s="135" t="s">
        <v>7</v>
      </c>
      <c r="F10" s="136">
        <v>0</v>
      </c>
      <c r="G10" s="170">
        <v>3378</v>
      </c>
      <c r="H10" s="170"/>
      <c r="I10" s="136">
        <v>3378</v>
      </c>
    </row>
    <row r="11" spans="1:9" ht="12.2" customHeight="1">
      <c r="A11" s="133" t="s">
        <v>157</v>
      </c>
      <c r="B11" s="169" t="s">
        <v>157</v>
      </c>
      <c r="C11" s="169"/>
      <c r="D11" s="134" t="s">
        <v>224</v>
      </c>
      <c r="E11" s="135" t="s">
        <v>170</v>
      </c>
      <c r="F11" s="136">
        <v>0</v>
      </c>
      <c r="G11" s="170">
        <v>1752434.79</v>
      </c>
      <c r="H11" s="170"/>
      <c r="I11" s="136">
        <v>1752434.79</v>
      </c>
    </row>
    <row r="12" spans="1:9" ht="12.2" customHeight="1">
      <c r="A12" s="133" t="s">
        <v>157</v>
      </c>
      <c r="B12" s="169" t="s">
        <v>157</v>
      </c>
      <c r="C12" s="169"/>
      <c r="D12" s="134" t="s">
        <v>225</v>
      </c>
      <c r="E12" s="135" t="s">
        <v>170</v>
      </c>
      <c r="F12" s="136">
        <v>0</v>
      </c>
      <c r="G12" s="170">
        <v>271253.19</v>
      </c>
      <c r="H12" s="170"/>
      <c r="I12" s="136">
        <v>271253.19</v>
      </c>
    </row>
    <row r="13" spans="1:9" ht="12.2" customHeight="1">
      <c r="A13" s="125" t="s">
        <v>14</v>
      </c>
      <c r="B13" s="173" t="s">
        <v>157</v>
      </c>
      <c r="C13" s="173"/>
      <c r="D13" s="126" t="s">
        <v>157</v>
      </c>
      <c r="E13" s="127" t="s">
        <v>15</v>
      </c>
      <c r="F13" s="128">
        <v>11647829.67</v>
      </c>
      <c r="G13" s="174">
        <v>-2116545.43</v>
      </c>
      <c r="H13" s="174"/>
      <c r="I13" s="128">
        <v>9531284.24</v>
      </c>
    </row>
    <row r="14" spans="1:9" ht="12.2" customHeight="1">
      <c r="A14" s="129" t="s">
        <v>157</v>
      </c>
      <c r="B14" s="167" t="s">
        <v>16</v>
      </c>
      <c r="C14" s="167"/>
      <c r="D14" s="130" t="s">
        <v>157</v>
      </c>
      <c r="E14" s="131" t="s">
        <v>17</v>
      </c>
      <c r="F14" s="132">
        <v>8134077.48</v>
      </c>
      <c r="G14" s="168">
        <v>-109871</v>
      </c>
      <c r="H14" s="168"/>
      <c r="I14" s="132">
        <v>8024206.48</v>
      </c>
    </row>
    <row r="15" spans="1:9" ht="12.2" customHeight="1">
      <c r="A15" s="133" t="s">
        <v>157</v>
      </c>
      <c r="B15" s="169" t="s">
        <v>157</v>
      </c>
      <c r="C15" s="169"/>
      <c r="D15" s="134" t="s">
        <v>226</v>
      </c>
      <c r="E15" s="135" t="s">
        <v>227</v>
      </c>
      <c r="F15" s="136">
        <v>110500</v>
      </c>
      <c r="G15" s="170">
        <v>-9400</v>
      </c>
      <c r="H15" s="170"/>
      <c r="I15" s="136">
        <v>101100</v>
      </c>
    </row>
    <row r="16" spans="1:9" ht="12.2" customHeight="1">
      <c r="A16" s="133" t="s">
        <v>157</v>
      </c>
      <c r="B16" s="169" t="s">
        <v>157</v>
      </c>
      <c r="C16" s="169"/>
      <c r="D16" s="134" t="s">
        <v>159</v>
      </c>
      <c r="E16" s="135" t="s">
        <v>160</v>
      </c>
      <c r="F16" s="136">
        <v>195000</v>
      </c>
      <c r="G16" s="170">
        <v>-100471</v>
      </c>
      <c r="H16" s="170"/>
      <c r="I16" s="136">
        <v>94529</v>
      </c>
    </row>
    <row r="17" spans="1:9" ht="12.2" customHeight="1">
      <c r="A17" s="129" t="s">
        <v>157</v>
      </c>
      <c r="B17" s="167" t="s">
        <v>161</v>
      </c>
      <c r="C17" s="167"/>
      <c r="D17" s="130" t="s">
        <v>157</v>
      </c>
      <c r="E17" s="131" t="s">
        <v>162</v>
      </c>
      <c r="F17" s="132">
        <v>380000</v>
      </c>
      <c r="G17" s="168">
        <v>23500</v>
      </c>
      <c r="H17" s="168"/>
      <c r="I17" s="132">
        <v>403500</v>
      </c>
    </row>
    <row r="18" spans="1:9" ht="12.2" customHeight="1">
      <c r="A18" s="133" t="s">
        <v>157</v>
      </c>
      <c r="B18" s="169" t="s">
        <v>157</v>
      </c>
      <c r="C18" s="169"/>
      <c r="D18" s="134" t="s">
        <v>37</v>
      </c>
      <c r="E18" s="135" t="s">
        <v>19</v>
      </c>
      <c r="F18" s="136">
        <v>97000</v>
      </c>
      <c r="G18" s="170">
        <v>10000</v>
      </c>
      <c r="H18" s="170"/>
      <c r="I18" s="136">
        <v>107000</v>
      </c>
    </row>
    <row r="19" spans="1:9" ht="12.2" customHeight="1">
      <c r="A19" s="133" t="s">
        <v>157</v>
      </c>
      <c r="B19" s="169" t="s">
        <v>157</v>
      </c>
      <c r="C19" s="169"/>
      <c r="D19" s="134" t="s">
        <v>31</v>
      </c>
      <c r="E19" s="135" t="s">
        <v>7</v>
      </c>
      <c r="F19" s="136">
        <v>209000</v>
      </c>
      <c r="G19" s="170">
        <v>13500</v>
      </c>
      <c r="H19" s="170"/>
      <c r="I19" s="136">
        <v>222500</v>
      </c>
    </row>
    <row r="20" spans="1:9" ht="12.2" customHeight="1">
      <c r="A20" s="129" t="s">
        <v>157</v>
      </c>
      <c r="B20" s="167" t="s">
        <v>203</v>
      </c>
      <c r="C20" s="167"/>
      <c r="D20" s="130" t="s">
        <v>157</v>
      </c>
      <c r="E20" s="131" t="s">
        <v>24</v>
      </c>
      <c r="F20" s="132">
        <v>2032174.43</v>
      </c>
      <c r="G20" s="168">
        <v>-2030174.43</v>
      </c>
      <c r="H20" s="168"/>
      <c r="I20" s="132">
        <v>2000</v>
      </c>
    </row>
    <row r="21" spans="1:9" ht="57.75" customHeight="1">
      <c r="A21" s="133" t="s">
        <v>157</v>
      </c>
      <c r="B21" s="169" t="s">
        <v>157</v>
      </c>
      <c r="C21" s="169"/>
      <c r="D21" s="134" t="s">
        <v>228</v>
      </c>
      <c r="E21" s="135" t="s">
        <v>229</v>
      </c>
      <c r="F21" s="136">
        <v>3108.45</v>
      </c>
      <c r="G21" s="170">
        <v>-3108.45</v>
      </c>
      <c r="H21" s="170"/>
      <c r="I21" s="136">
        <v>0</v>
      </c>
    </row>
    <row r="22" spans="1:9" ht="12.2" customHeight="1">
      <c r="A22" s="133" t="s">
        <v>157</v>
      </c>
      <c r="B22" s="169" t="s">
        <v>157</v>
      </c>
      <c r="C22" s="169"/>
      <c r="D22" s="134" t="s">
        <v>230</v>
      </c>
      <c r="E22" s="135" t="s">
        <v>7</v>
      </c>
      <c r="F22" s="136">
        <v>1600709.79</v>
      </c>
      <c r="G22" s="170">
        <v>-1600709.79</v>
      </c>
      <c r="H22" s="170"/>
      <c r="I22" s="136">
        <v>0</v>
      </c>
    </row>
    <row r="23" spans="1:9" ht="12.2" customHeight="1">
      <c r="A23" s="133" t="s">
        <v>157</v>
      </c>
      <c r="B23" s="169" t="s">
        <v>157</v>
      </c>
      <c r="C23" s="169"/>
      <c r="D23" s="134" t="s">
        <v>223</v>
      </c>
      <c r="E23" s="135" t="s">
        <v>7</v>
      </c>
      <c r="F23" s="136">
        <v>247856.19</v>
      </c>
      <c r="G23" s="170">
        <v>-247856.19</v>
      </c>
      <c r="H23" s="170"/>
      <c r="I23" s="136">
        <v>0</v>
      </c>
    </row>
    <row r="24" spans="1:9" ht="12.2" customHeight="1">
      <c r="A24" s="133" t="s">
        <v>157</v>
      </c>
      <c r="B24" s="169" t="s">
        <v>157</v>
      </c>
      <c r="C24" s="169"/>
      <c r="D24" s="134" t="s">
        <v>231</v>
      </c>
      <c r="E24" s="135" t="s">
        <v>160</v>
      </c>
      <c r="F24" s="136">
        <v>151725</v>
      </c>
      <c r="G24" s="170">
        <v>-151725</v>
      </c>
      <c r="H24" s="170"/>
      <c r="I24" s="136">
        <v>0</v>
      </c>
    </row>
    <row r="25" spans="1:9" ht="12.2" customHeight="1">
      <c r="A25" s="133" t="s">
        <v>157</v>
      </c>
      <c r="B25" s="169" t="s">
        <v>157</v>
      </c>
      <c r="C25" s="169"/>
      <c r="D25" s="134" t="s">
        <v>232</v>
      </c>
      <c r="E25" s="135" t="s">
        <v>160</v>
      </c>
      <c r="F25" s="136">
        <v>26775</v>
      </c>
      <c r="G25" s="170">
        <v>-26775</v>
      </c>
      <c r="H25" s="170"/>
      <c r="I25" s="136">
        <v>0</v>
      </c>
    </row>
    <row r="26" spans="1:9" ht="12.2" customHeight="1">
      <c r="A26" s="125" t="s">
        <v>211</v>
      </c>
      <c r="B26" s="173" t="s">
        <v>157</v>
      </c>
      <c r="C26" s="173"/>
      <c r="D26" s="126" t="s">
        <v>157</v>
      </c>
      <c r="E26" s="127" t="s">
        <v>212</v>
      </c>
      <c r="F26" s="128">
        <v>4000</v>
      </c>
      <c r="G26" s="174">
        <v>38000</v>
      </c>
      <c r="H26" s="174"/>
      <c r="I26" s="128">
        <v>42000</v>
      </c>
    </row>
    <row r="27" spans="1:9" ht="12.2" customHeight="1">
      <c r="A27" s="129" t="s">
        <v>157</v>
      </c>
      <c r="B27" s="167" t="s">
        <v>233</v>
      </c>
      <c r="C27" s="167"/>
      <c r="D27" s="130" t="s">
        <v>157</v>
      </c>
      <c r="E27" s="131" t="s">
        <v>234</v>
      </c>
      <c r="F27" s="132">
        <v>4000</v>
      </c>
      <c r="G27" s="168">
        <v>0</v>
      </c>
      <c r="H27" s="168"/>
      <c r="I27" s="132">
        <v>4000</v>
      </c>
    </row>
    <row r="28" spans="1:9" ht="12.2" customHeight="1">
      <c r="A28" s="133" t="s">
        <v>157</v>
      </c>
      <c r="B28" s="169" t="s">
        <v>157</v>
      </c>
      <c r="C28" s="169"/>
      <c r="D28" s="134" t="s">
        <v>235</v>
      </c>
      <c r="E28" s="135" t="s">
        <v>236</v>
      </c>
      <c r="F28" s="136">
        <v>4000</v>
      </c>
      <c r="G28" s="170">
        <v>-3440</v>
      </c>
      <c r="H28" s="170"/>
      <c r="I28" s="136">
        <v>560</v>
      </c>
    </row>
    <row r="29" spans="1:9" ht="12.2" customHeight="1">
      <c r="A29" s="133" t="s">
        <v>157</v>
      </c>
      <c r="B29" s="169" t="s">
        <v>157</v>
      </c>
      <c r="C29" s="169"/>
      <c r="D29" s="134" t="s">
        <v>37</v>
      </c>
      <c r="E29" s="135" t="s">
        <v>19</v>
      </c>
      <c r="F29" s="136">
        <v>0</v>
      </c>
      <c r="G29" s="170">
        <v>2240</v>
      </c>
      <c r="H29" s="170"/>
      <c r="I29" s="136">
        <v>2240</v>
      </c>
    </row>
    <row r="30" spans="1:9" ht="12.2" customHeight="1">
      <c r="A30" s="133" t="s">
        <v>157</v>
      </c>
      <c r="B30" s="169" t="s">
        <v>157</v>
      </c>
      <c r="C30" s="169"/>
      <c r="D30" s="134" t="s">
        <v>31</v>
      </c>
      <c r="E30" s="135" t="s">
        <v>7</v>
      </c>
      <c r="F30" s="136">
        <v>0</v>
      </c>
      <c r="G30" s="170">
        <v>1200</v>
      </c>
      <c r="H30" s="170"/>
      <c r="I30" s="136">
        <v>1200</v>
      </c>
    </row>
    <row r="31" spans="1:9" ht="12.2" customHeight="1">
      <c r="A31" s="129" t="s">
        <v>157</v>
      </c>
      <c r="B31" s="167" t="s">
        <v>215</v>
      </c>
      <c r="C31" s="167"/>
      <c r="D31" s="130" t="s">
        <v>157</v>
      </c>
      <c r="E31" s="131" t="s">
        <v>24</v>
      </c>
      <c r="F31" s="132">
        <v>0</v>
      </c>
      <c r="G31" s="168">
        <v>38000</v>
      </c>
      <c r="H31" s="168"/>
      <c r="I31" s="132">
        <v>38000</v>
      </c>
    </row>
    <row r="32" spans="1:9" ht="12.2" customHeight="1">
      <c r="A32" s="133" t="s">
        <v>157</v>
      </c>
      <c r="B32" s="169" t="s">
        <v>157</v>
      </c>
      <c r="C32" s="169"/>
      <c r="D32" s="134" t="s">
        <v>37</v>
      </c>
      <c r="E32" s="135" t="s">
        <v>19</v>
      </c>
      <c r="F32" s="136">
        <v>0</v>
      </c>
      <c r="G32" s="170">
        <v>38000</v>
      </c>
      <c r="H32" s="170"/>
      <c r="I32" s="136">
        <v>38000</v>
      </c>
    </row>
    <row r="33" spans="1:9" ht="26.25" customHeight="1">
      <c r="A33" s="125" t="s">
        <v>163</v>
      </c>
      <c r="B33" s="173" t="s">
        <v>157</v>
      </c>
      <c r="C33" s="173"/>
      <c r="D33" s="126" t="s">
        <v>157</v>
      </c>
      <c r="E33" s="127" t="s">
        <v>164</v>
      </c>
      <c r="F33" s="128">
        <v>4566139.18</v>
      </c>
      <c r="G33" s="174">
        <v>20000</v>
      </c>
      <c r="H33" s="174"/>
      <c r="I33" s="128">
        <v>4586139.18</v>
      </c>
    </row>
    <row r="34" spans="1:9" ht="12.2" customHeight="1">
      <c r="A34" s="129" t="s">
        <v>157</v>
      </c>
      <c r="B34" s="167" t="s">
        <v>165</v>
      </c>
      <c r="C34" s="167"/>
      <c r="D34" s="130" t="s">
        <v>157</v>
      </c>
      <c r="E34" s="131" t="s">
        <v>166</v>
      </c>
      <c r="F34" s="132">
        <v>4388500</v>
      </c>
      <c r="G34" s="168">
        <v>0</v>
      </c>
      <c r="H34" s="168"/>
      <c r="I34" s="132">
        <v>4388500</v>
      </c>
    </row>
    <row r="35" spans="1:9" ht="12.2" customHeight="1">
      <c r="A35" s="133" t="s">
        <v>157</v>
      </c>
      <c r="B35" s="169" t="s">
        <v>157</v>
      </c>
      <c r="C35" s="169"/>
      <c r="D35" s="134" t="s">
        <v>237</v>
      </c>
      <c r="E35" s="135" t="s">
        <v>238</v>
      </c>
      <c r="F35" s="136">
        <v>2851704</v>
      </c>
      <c r="G35" s="170">
        <v>-1595</v>
      </c>
      <c r="H35" s="170"/>
      <c r="I35" s="136">
        <v>2850109</v>
      </c>
    </row>
    <row r="36" spans="1:9" ht="24" customHeight="1">
      <c r="A36" s="133" t="s">
        <v>157</v>
      </c>
      <c r="B36" s="169" t="s">
        <v>157</v>
      </c>
      <c r="C36" s="169"/>
      <c r="D36" s="134" t="s">
        <v>239</v>
      </c>
      <c r="E36" s="135" t="s">
        <v>240</v>
      </c>
      <c r="F36" s="136">
        <v>65709</v>
      </c>
      <c r="G36" s="170">
        <v>1595</v>
      </c>
      <c r="H36" s="170"/>
      <c r="I36" s="136">
        <v>67304</v>
      </c>
    </row>
    <row r="37" spans="1:9" ht="12.2" customHeight="1">
      <c r="A37" s="133" t="s">
        <v>157</v>
      </c>
      <c r="B37" s="169" t="s">
        <v>157</v>
      </c>
      <c r="C37" s="169"/>
      <c r="D37" s="134" t="s">
        <v>37</v>
      </c>
      <c r="E37" s="135" t="s">
        <v>19</v>
      </c>
      <c r="F37" s="136">
        <v>88139</v>
      </c>
      <c r="G37" s="170">
        <v>17012</v>
      </c>
      <c r="H37" s="170"/>
      <c r="I37" s="136">
        <v>105151</v>
      </c>
    </row>
    <row r="38" spans="1:9" ht="12.2" customHeight="1">
      <c r="A38" s="133" t="s">
        <v>157</v>
      </c>
      <c r="B38" s="169" t="s">
        <v>157</v>
      </c>
      <c r="C38" s="169"/>
      <c r="D38" s="134" t="s">
        <v>241</v>
      </c>
      <c r="E38" s="135" t="s">
        <v>242</v>
      </c>
      <c r="F38" s="136">
        <v>35000</v>
      </c>
      <c r="G38" s="170">
        <v>400</v>
      </c>
      <c r="H38" s="170"/>
      <c r="I38" s="136">
        <v>35400</v>
      </c>
    </row>
    <row r="39" spans="1:9" ht="12.2" customHeight="1">
      <c r="A39" s="133" t="s">
        <v>157</v>
      </c>
      <c r="B39" s="169" t="s">
        <v>157</v>
      </c>
      <c r="C39" s="169"/>
      <c r="D39" s="134" t="s">
        <v>226</v>
      </c>
      <c r="E39" s="135" t="s">
        <v>227</v>
      </c>
      <c r="F39" s="136">
        <v>22150</v>
      </c>
      <c r="G39" s="170">
        <v>1400</v>
      </c>
      <c r="H39" s="170"/>
      <c r="I39" s="136">
        <v>23550</v>
      </c>
    </row>
    <row r="40" spans="1:9" ht="12.2" customHeight="1">
      <c r="A40" s="133" t="s">
        <v>157</v>
      </c>
      <c r="B40" s="169" t="s">
        <v>157</v>
      </c>
      <c r="C40" s="169"/>
      <c r="D40" s="134" t="s">
        <v>243</v>
      </c>
      <c r="E40" s="135" t="s">
        <v>244</v>
      </c>
      <c r="F40" s="136">
        <v>8000</v>
      </c>
      <c r="G40" s="170">
        <v>-800</v>
      </c>
      <c r="H40" s="170"/>
      <c r="I40" s="136">
        <v>7200</v>
      </c>
    </row>
    <row r="41" spans="1:9" ht="12.2" customHeight="1">
      <c r="A41" s="133" t="s">
        <v>157</v>
      </c>
      <c r="B41" s="169" t="s">
        <v>157</v>
      </c>
      <c r="C41" s="169"/>
      <c r="D41" s="134" t="s">
        <v>31</v>
      </c>
      <c r="E41" s="135" t="s">
        <v>7</v>
      </c>
      <c r="F41" s="136">
        <v>29035</v>
      </c>
      <c r="G41" s="170">
        <v>-10000</v>
      </c>
      <c r="H41" s="170"/>
      <c r="I41" s="136">
        <v>19035</v>
      </c>
    </row>
    <row r="42" spans="1:9" ht="12.2" customHeight="1">
      <c r="A42" s="133" t="s">
        <v>157</v>
      </c>
      <c r="B42" s="169" t="s">
        <v>157</v>
      </c>
      <c r="C42" s="169"/>
      <c r="D42" s="134" t="s">
        <v>245</v>
      </c>
      <c r="E42" s="135" t="s">
        <v>246</v>
      </c>
      <c r="F42" s="136">
        <v>9000</v>
      </c>
      <c r="G42" s="170">
        <v>-1000</v>
      </c>
      <c r="H42" s="170"/>
      <c r="I42" s="136">
        <v>8000</v>
      </c>
    </row>
    <row r="43" spans="1:9" ht="12.2" customHeight="1">
      <c r="A43" s="133" t="s">
        <v>157</v>
      </c>
      <c r="B43" s="169" t="s">
        <v>157</v>
      </c>
      <c r="C43" s="169"/>
      <c r="D43" s="134" t="s">
        <v>247</v>
      </c>
      <c r="E43" s="135" t="s">
        <v>248</v>
      </c>
      <c r="F43" s="136">
        <v>21031</v>
      </c>
      <c r="G43" s="170">
        <v>-7012</v>
      </c>
      <c r="H43" s="170"/>
      <c r="I43" s="136">
        <v>14019</v>
      </c>
    </row>
    <row r="44" spans="1:9" ht="12.2" customHeight="1">
      <c r="A44" s="129" t="s">
        <v>157</v>
      </c>
      <c r="B44" s="167" t="s">
        <v>249</v>
      </c>
      <c r="C44" s="167"/>
      <c r="D44" s="130" t="s">
        <v>157</v>
      </c>
      <c r="E44" s="131" t="s">
        <v>250</v>
      </c>
      <c r="F44" s="132">
        <v>15000</v>
      </c>
      <c r="G44" s="168">
        <v>0</v>
      </c>
      <c r="H44" s="168"/>
      <c r="I44" s="132">
        <v>15000</v>
      </c>
    </row>
    <row r="45" spans="1:9" ht="12.2" customHeight="1">
      <c r="A45" s="133" t="s">
        <v>157</v>
      </c>
      <c r="B45" s="169" t="s">
        <v>157</v>
      </c>
      <c r="C45" s="169"/>
      <c r="D45" s="134" t="s">
        <v>37</v>
      </c>
      <c r="E45" s="135" t="s">
        <v>19</v>
      </c>
      <c r="F45" s="136">
        <v>0</v>
      </c>
      <c r="G45" s="170">
        <v>7000</v>
      </c>
      <c r="H45" s="170"/>
      <c r="I45" s="136">
        <v>7000</v>
      </c>
    </row>
    <row r="46" spans="1:9" ht="12.2" customHeight="1">
      <c r="A46" s="133" t="s">
        <v>157</v>
      </c>
      <c r="B46" s="169" t="s">
        <v>157</v>
      </c>
      <c r="C46" s="169"/>
      <c r="D46" s="134" t="s">
        <v>31</v>
      </c>
      <c r="E46" s="135" t="s">
        <v>7</v>
      </c>
      <c r="F46" s="136">
        <v>15000</v>
      </c>
      <c r="G46" s="170">
        <v>-7000</v>
      </c>
      <c r="H46" s="170"/>
      <c r="I46" s="136">
        <v>8000</v>
      </c>
    </row>
    <row r="47" spans="1:9" ht="12.2" customHeight="1">
      <c r="A47" s="129" t="s">
        <v>157</v>
      </c>
      <c r="B47" s="167" t="s">
        <v>251</v>
      </c>
      <c r="C47" s="167"/>
      <c r="D47" s="130" t="s">
        <v>157</v>
      </c>
      <c r="E47" s="131" t="s">
        <v>252</v>
      </c>
      <c r="F47" s="132">
        <v>73746.18</v>
      </c>
      <c r="G47" s="168">
        <v>20000</v>
      </c>
      <c r="H47" s="168"/>
      <c r="I47" s="132">
        <v>93746.18</v>
      </c>
    </row>
    <row r="48" spans="1:9" ht="12.2" customHeight="1">
      <c r="A48" s="133" t="s">
        <v>157</v>
      </c>
      <c r="B48" s="169" t="s">
        <v>157</v>
      </c>
      <c r="C48" s="169"/>
      <c r="D48" s="134" t="s">
        <v>32</v>
      </c>
      <c r="E48" s="135" t="s">
        <v>22</v>
      </c>
      <c r="F48" s="136">
        <v>55373</v>
      </c>
      <c r="G48" s="170">
        <v>20000</v>
      </c>
      <c r="H48" s="170"/>
      <c r="I48" s="136">
        <v>75373</v>
      </c>
    </row>
    <row r="49" spans="1:9" ht="12.2" customHeight="1">
      <c r="A49" s="125" t="s">
        <v>253</v>
      </c>
      <c r="B49" s="173" t="s">
        <v>157</v>
      </c>
      <c r="C49" s="173"/>
      <c r="D49" s="126" t="s">
        <v>157</v>
      </c>
      <c r="E49" s="127" t="s">
        <v>254</v>
      </c>
      <c r="F49" s="128">
        <v>380000</v>
      </c>
      <c r="G49" s="174">
        <v>10000</v>
      </c>
      <c r="H49" s="174"/>
      <c r="I49" s="128">
        <v>390000</v>
      </c>
    </row>
    <row r="50" spans="1:9" ht="26.25" customHeight="1">
      <c r="A50" s="129" t="s">
        <v>157</v>
      </c>
      <c r="B50" s="167" t="s">
        <v>255</v>
      </c>
      <c r="C50" s="167"/>
      <c r="D50" s="130" t="s">
        <v>157</v>
      </c>
      <c r="E50" s="131" t="s">
        <v>256</v>
      </c>
      <c r="F50" s="132">
        <v>380000</v>
      </c>
      <c r="G50" s="168">
        <v>10000</v>
      </c>
      <c r="H50" s="168"/>
      <c r="I50" s="132">
        <v>390000</v>
      </c>
    </row>
    <row r="51" spans="1:9" ht="39.75" customHeight="1">
      <c r="A51" s="133" t="s">
        <v>157</v>
      </c>
      <c r="B51" s="169" t="s">
        <v>157</v>
      </c>
      <c r="C51" s="169"/>
      <c r="D51" s="134" t="s">
        <v>257</v>
      </c>
      <c r="E51" s="135" t="s">
        <v>258</v>
      </c>
      <c r="F51" s="136">
        <v>380000</v>
      </c>
      <c r="G51" s="170">
        <v>10000</v>
      </c>
      <c r="H51" s="170"/>
      <c r="I51" s="136">
        <v>390000</v>
      </c>
    </row>
    <row r="52" spans="1:9" ht="12.2" customHeight="1">
      <c r="A52" s="125" t="s">
        <v>20</v>
      </c>
      <c r="B52" s="173" t="s">
        <v>157</v>
      </c>
      <c r="C52" s="173"/>
      <c r="D52" s="126" t="s">
        <v>157</v>
      </c>
      <c r="E52" s="127" t="s">
        <v>21</v>
      </c>
      <c r="F52" s="128">
        <v>20297762</v>
      </c>
      <c r="G52" s="174">
        <v>38191</v>
      </c>
      <c r="H52" s="174"/>
      <c r="I52" s="128">
        <v>20335953</v>
      </c>
    </row>
    <row r="53" spans="1:9" ht="12.2" customHeight="1">
      <c r="A53" s="129" t="s">
        <v>157</v>
      </c>
      <c r="B53" s="167" t="s">
        <v>102</v>
      </c>
      <c r="C53" s="167"/>
      <c r="D53" s="130" t="s">
        <v>157</v>
      </c>
      <c r="E53" s="131" t="s">
        <v>103</v>
      </c>
      <c r="F53" s="132">
        <v>4452274</v>
      </c>
      <c r="G53" s="168">
        <v>0</v>
      </c>
      <c r="H53" s="168"/>
      <c r="I53" s="132">
        <v>4452274</v>
      </c>
    </row>
    <row r="54" spans="1:9" ht="12.2" customHeight="1">
      <c r="A54" s="133" t="s">
        <v>157</v>
      </c>
      <c r="B54" s="169" t="s">
        <v>157</v>
      </c>
      <c r="C54" s="169"/>
      <c r="D54" s="134" t="s">
        <v>235</v>
      </c>
      <c r="E54" s="135" t="s">
        <v>236</v>
      </c>
      <c r="F54" s="136">
        <v>6400</v>
      </c>
      <c r="G54" s="170">
        <v>1000</v>
      </c>
      <c r="H54" s="170"/>
      <c r="I54" s="136">
        <v>7400</v>
      </c>
    </row>
    <row r="55" spans="1:9" ht="12.2" customHeight="1">
      <c r="A55" s="133" t="s">
        <v>157</v>
      </c>
      <c r="B55" s="169" t="s">
        <v>157</v>
      </c>
      <c r="C55" s="169"/>
      <c r="D55" s="134" t="s">
        <v>241</v>
      </c>
      <c r="E55" s="135" t="s">
        <v>242</v>
      </c>
      <c r="F55" s="136">
        <v>192050</v>
      </c>
      <c r="G55" s="170">
        <v>-1000</v>
      </c>
      <c r="H55" s="170"/>
      <c r="I55" s="136">
        <v>191050</v>
      </c>
    </row>
    <row r="56" spans="1:9" ht="12.2" customHeight="1">
      <c r="A56" s="129" t="s">
        <v>157</v>
      </c>
      <c r="B56" s="167" t="s">
        <v>167</v>
      </c>
      <c r="C56" s="167"/>
      <c r="D56" s="130" t="s">
        <v>157</v>
      </c>
      <c r="E56" s="131" t="s">
        <v>168</v>
      </c>
      <c r="F56" s="132">
        <v>2401768</v>
      </c>
      <c r="G56" s="168">
        <v>38191</v>
      </c>
      <c r="H56" s="168"/>
      <c r="I56" s="132">
        <v>2439959</v>
      </c>
    </row>
    <row r="57" spans="1:9" ht="12.2" customHeight="1">
      <c r="A57" s="133" t="s">
        <v>157</v>
      </c>
      <c r="B57" s="169" t="s">
        <v>157</v>
      </c>
      <c r="C57" s="169"/>
      <c r="D57" s="134" t="s">
        <v>29</v>
      </c>
      <c r="E57" s="135" t="s">
        <v>30</v>
      </c>
      <c r="F57" s="136">
        <v>130158</v>
      </c>
      <c r="G57" s="170">
        <v>-8100</v>
      </c>
      <c r="H57" s="170"/>
      <c r="I57" s="136">
        <v>122058</v>
      </c>
    </row>
    <row r="58" spans="1:9" ht="12.2" customHeight="1">
      <c r="A58" s="133" t="s">
        <v>157</v>
      </c>
      <c r="B58" s="169" t="s">
        <v>157</v>
      </c>
      <c r="C58" s="169"/>
      <c r="D58" s="134" t="s">
        <v>259</v>
      </c>
      <c r="E58" s="135" t="s">
        <v>260</v>
      </c>
      <c r="F58" s="136">
        <v>20000</v>
      </c>
      <c r="G58" s="170">
        <v>6100</v>
      </c>
      <c r="H58" s="170"/>
      <c r="I58" s="136">
        <v>26100</v>
      </c>
    </row>
    <row r="59" spans="1:9" ht="12.2" customHeight="1">
      <c r="A59" s="133" t="s">
        <v>157</v>
      </c>
      <c r="B59" s="169" t="s">
        <v>157</v>
      </c>
      <c r="C59" s="169"/>
      <c r="D59" s="134" t="s">
        <v>261</v>
      </c>
      <c r="E59" s="135" t="s">
        <v>262</v>
      </c>
      <c r="F59" s="136">
        <v>4000</v>
      </c>
      <c r="G59" s="170">
        <v>2000</v>
      </c>
      <c r="H59" s="170"/>
      <c r="I59" s="136">
        <v>6000</v>
      </c>
    </row>
    <row r="60" spans="1:9" ht="12.2" customHeight="1">
      <c r="A60" s="133" t="s">
        <v>157</v>
      </c>
      <c r="B60" s="169" t="s">
        <v>157</v>
      </c>
      <c r="C60" s="169"/>
      <c r="D60" s="134" t="s">
        <v>169</v>
      </c>
      <c r="E60" s="135" t="s">
        <v>170</v>
      </c>
      <c r="F60" s="136">
        <v>50000</v>
      </c>
      <c r="G60" s="170">
        <v>38191</v>
      </c>
      <c r="H60" s="170"/>
      <c r="I60" s="136">
        <v>88191</v>
      </c>
    </row>
    <row r="61" spans="1:9" ht="12.2" customHeight="1">
      <c r="A61" s="125" t="s">
        <v>263</v>
      </c>
      <c r="B61" s="173" t="s">
        <v>157</v>
      </c>
      <c r="C61" s="173"/>
      <c r="D61" s="126" t="s">
        <v>157</v>
      </c>
      <c r="E61" s="127" t="s">
        <v>264</v>
      </c>
      <c r="F61" s="128">
        <v>7002494</v>
      </c>
      <c r="G61" s="174">
        <v>71200</v>
      </c>
      <c r="H61" s="174"/>
      <c r="I61" s="128">
        <v>7073694</v>
      </c>
    </row>
    <row r="62" spans="1:9" ht="12.2" customHeight="1">
      <c r="A62" s="129" t="s">
        <v>157</v>
      </c>
      <c r="B62" s="167" t="s">
        <v>265</v>
      </c>
      <c r="C62" s="167"/>
      <c r="D62" s="130" t="s">
        <v>157</v>
      </c>
      <c r="E62" s="131" t="s">
        <v>266</v>
      </c>
      <c r="F62" s="132">
        <v>3120000</v>
      </c>
      <c r="G62" s="168">
        <v>81200</v>
      </c>
      <c r="H62" s="168"/>
      <c r="I62" s="132">
        <v>3201200</v>
      </c>
    </row>
    <row r="63" spans="1:9" ht="12.2" customHeight="1">
      <c r="A63" s="133" t="s">
        <v>157</v>
      </c>
      <c r="B63" s="169" t="s">
        <v>157</v>
      </c>
      <c r="C63" s="169"/>
      <c r="D63" s="134" t="s">
        <v>37</v>
      </c>
      <c r="E63" s="135" t="s">
        <v>19</v>
      </c>
      <c r="F63" s="136">
        <v>120000</v>
      </c>
      <c r="G63" s="170">
        <v>9400</v>
      </c>
      <c r="H63" s="170"/>
      <c r="I63" s="136">
        <v>129400</v>
      </c>
    </row>
    <row r="64" spans="1:9" ht="12.2" customHeight="1">
      <c r="A64" s="133" t="s">
        <v>157</v>
      </c>
      <c r="B64" s="169" t="s">
        <v>157</v>
      </c>
      <c r="C64" s="169"/>
      <c r="D64" s="134" t="s">
        <v>159</v>
      </c>
      <c r="E64" s="135" t="s">
        <v>160</v>
      </c>
      <c r="F64" s="136">
        <v>0</v>
      </c>
      <c r="G64" s="170">
        <v>71800</v>
      </c>
      <c r="H64" s="170"/>
      <c r="I64" s="136">
        <v>71800</v>
      </c>
    </row>
    <row r="65" spans="1:9" ht="12.2" customHeight="1">
      <c r="A65" s="129" t="s">
        <v>157</v>
      </c>
      <c r="B65" s="167" t="s">
        <v>267</v>
      </c>
      <c r="C65" s="167"/>
      <c r="D65" s="130" t="s">
        <v>157</v>
      </c>
      <c r="E65" s="131" t="s">
        <v>24</v>
      </c>
      <c r="F65" s="132">
        <v>1524906</v>
      </c>
      <c r="G65" s="168">
        <v>-10000</v>
      </c>
      <c r="H65" s="168"/>
      <c r="I65" s="132">
        <v>1514906</v>
      </c>
    </row>
    <row r="66" spans="1:9" ht="24" customHeight="1">
      <c r="A66" s="133" t="s">
        <v>157</v>
      </c>
      <c r="B66" s="169" t="s">
        <v>157</v>
      </c>
      <c r="C66" s="169"/>
      <c r="D66" s="134" t="s">
        <v>268</v>
      </c>
      <c r="E66" s="135" t="s">
        <v>269</v>
      </c>
      <c r="F66" s="136">
        <v>346030</v>
      </c>
      <c r="G66" s="170">
        <v>-10000</v>
      </c>
      <c r="H66" s="170"/>
      <c r="I66" s="136">
        <v>336030</v>
      </c>
    </row>
    <row r="67" spans="1:9" ht="12.2" customHeight="1">
      <c r="A67" s="125" t="s">
        <v>171</v>
      </c>
      <c r="B67" s="173" t="s">
        <v>157</v>
      </c>
      <c r="C67" s="173"/>
      <c r="D67" s="126" t="s">
        <v>157</v>
      </c>
      <c r="E67" s="127" t="s">
        <v>172</v>
      </c>
      <c r="F67" s="128">
        <v>5528629</v>
      </c>
      <c r="G67" s="174">
        <v>0</v>
      </c>
      <c r="H67" s="174"/>
      <c r="I67" s="128">
        <v>5528629</v>
      </c>
    </row>
    <row r="68" spans="1:9" ht="12.2" customHeight="1">
      <c r="A68" s="129" t="s">
        <v>157</v>
      </c>
      <c r="B68" s="167" t="s">
        <v>173</v>
      </c>
      <c r="C68" s="167"/>
      <c r="D68" s="130" t="s">
        <v>157</v>
      </c>
      <c r="E68" s="131" t="s">
        <v>145</v>
      </c>
      <c r="F68" s="132">
        <v>1915060</v>
      </c>
      <c r="G68" s="168">
        <v>10000</v>
      </c>
      <c r="H68" s="168"/>
      <c r="I68" s="132">
        <v>1925060</v>
      </c>
    </row>
    <row r="69" spans="1:9" ht="25.5" customHeight="1">
      <c r="A69" s="133" t="s">
        <v>157</v>
      </c>
      <c r="B69" s="169" t="s">
        <v>157</v>
      </c>
      <c r="C69" s="169"/>
      <c r="D69" s="134" t="s">
        <v>174</v>
      </c>
      <c r="E69" s="135" t="s">
        <v>175</v>
      </c>
      <c r="F69" s="136">
        <v>247700</v>
      </c>
      <c r="G69" s="170">
        <v>10000</v>
      </c>
      <c r="H69" s="170"/>
      <c r="I69" s="136">
        <v>257700</v>
      </c>
    </row>
    <row r="70" spans="1:9" ht="12.2" customHeight="1">
      <c r="A70" s="129" t="s">
        <v>157</v>
      </c>
      <c r="B70" s="167" t="s">
        <v>176</v>
      </c>
      <c r="C70" s="167"/>
      <c r="D70" s="130" t="s">
        <v>157</v>
      </c>
      <c r="E70" s="131" t="s">
        <v>147</v>
      </c>
      <c r="F70" s="132">
        <v>3594569</v>
      </c>
      <c r="G70" s="168">
        <v>-10000</v>
      </c>
      <c r="H70" s="168"/>
      <c r="I70" s="132">
        <v>3584569</v>
      </c>
    </row>
    <row r="71" spans="1:9" ht="12.2" customHeight="1">
      <c r="A71" s="133" t="s">
        <v>157</v>
      </c>
      <c r="B71" s="169" t="s">
        <v>157</v>
      </c>
      <c r="C71" s="169"/>
      <c r="D71" s="134" t="s">
        <v>32</v>
      </c>
      <c r="E71" s="135" t="s">
        <v>22</v>
      </c>
      <c r="F71" s="136">
        <v>1970539</v>
      </c>
      <c r="G71" s="170">
        <v>-4335</v>
      </c>
      <c r="H71" s="170"/>
      <c r="I71" s="136">
        <v>1966204</v>
      </c>
    </row>
    <row r="72" spans="1:9" ht="12.2" customHeight="1">
      <c r="A72" s="133" t="s">
        <v>157</v>
      </c>
      <c r="B72" s="169" t="s">
        <v>157</v>
      </c>
      <c r="C72" s="169"/>
      <c r="D72" s="134" t="s">
        <v>29</v>
      </c>
      <c r="E72" s="135" t="s">
        <v>30</v>
      </c>
      <c r="F72" s="136">
        <v>77960</v>
      </c>
      <c r="G72" s="170">
        <v>4335</v>
      </c>
      <c r="H72" s="170"/>
      <c r="I72" s="136">
        <v>82295</v>
      </c>
    </row>
    <row r="73" spans="1:9" ht="24.75" customHeight="1">
      <c r="A73" s="133" t="s">
        <v>157</v>
      </c>
      <c r="B73" s="169" t="s">
        <v>157</v>
      </c>
      <c r="C73" s="169"/>
      <c r="D73" s="134" t="s">
        <v>174</v>
      </c>
      <c r="E73" s="135" t="s">
        <v>175</v>
      </c>
      <c r="F73" s="136">
        <v>510480</v>
      </c>
      <c r="G73" s="170">
        <v>-10000</v>
      </c>
      <c r="H73" s="170"/>
      <c r="I73" s="136">
        <v>500480</v>
      </c>
    </row>
    <row r="74" spans="1:9" ht="12.2" customHeight="1">
      <c r="A74" s="125" t="s">
        <v>177</v>
      </c>
      <c r="B74" s="173" t="s">
        <v>157</v>
      </c>
      <c r="C74" s="173"/>
      <c r="D74" s="126" t="s">
        <v>157</v>
      </c>
      <c r="E74" s="127" t="s">
        <v>178</v>
      </c>
      <c r="F74" s="128">
        <v>368000</v>
      </c>
      <c r="G74" s="174">
        <v>-23500</v>
      </c>
      <c r="H74" s="174"/>
      <c r="I74" s="128">
        <v>344500</v>
      </c>
    </row>
    <row r="75" spans="1:9" ht="12.2" customHeight="1">
      <c r="A75" s="129" t="s">
        <v>157</v>
      </c>
      <c r="B75" s="167" t="s">
        <v>179</v>
      </c>
      <c r="C75" s="167"/>
      <c r="D75" s="130" t="s">
        <v>157</v>
      </c>
      <c r="E75" s="131" t="s">
        <v>24</v>
      </c>
      <c r="F75" s="132">
        <v>217000</v>
      </c>
      <c r="G75" s="168">
        <v>-23500</v>
      </c>
      <c r="H75" s="168"/>
      <c r="I75" s="132">
        <v>193500</v>
      </c>
    </row>
    <row r="76" spans="1:9" ht="37.5" customHeight="1">
      <c r="A76" s="133" t="s">
        <v>157</v>
      </c>
      <c r="B76" s="169" t="s">
        <v>157</v>
      </c>
      <c r="C76" s="169"/>
      <c r="D76" s="134" t="s">
        <v>180</v>
      </c>
      <c r="E76" s="135" t="s">
        <v>181</v>
      </c>
      <c r="F76" s="136">
        <v>100000</v>
      </c>
      <c r="G76" s="170">
        <v>-23500</v>
      </c>
      <c r="H76" s="170"/>
      <c r="I76" s="136">
        <v>76500</v>
      </c>
    </row>
    <row r="77" spans="1:9" ht="13.7" customHeight="1">
      <c r="A77" s="171" t="s">
        <v>25</v>
      </c>
      <c r="B77" s="171"/>
      <c r="C77" s="171"/>
      <c r="D77" s="171"/>
      <c r="E77" s="171"/>
      <c r="F77" s="137">
        <v>73143152.03</v>
      </c>
      <c r="G77" s="172">
        <v>47520</v>
      </c>
      <c r="H77" s="172"/>
      <c r="I77" s="137">
        <v>73190672.03</v>
      </c>
    </row>
    <row r="78" ht="267.75" customHeight="1"/>
    <row r="79" spans="1:9" ht="13.7" customHeight="1">
      <c r="A79" s="165" t="s">
        <v>18</v>
      </c>
      <c r="B79" s="165"/>
      <c r="H79" s="166" t="s">
        <v>270</v>
      </c>
      <c r="I79" s="166"/>
    </row>
  </sheetData>
  <mergeCells count="154"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A79:B79"/>
    <mergeCell ref="H79:I79"/>
    <mergeCell ref="B75:C75"/>
    <mergeCell ref="G75:H75"/>
    <mergeCell ref="B76:C76"/>
    <mergeCell ref="G76:H76"/>
    <mergeCell ref="A77:E77"/>
    <mergeCell ref="G77:H77"/>
    <mergeCell ref="B72:C72"/>
    <mergeCell ref="G72:H72"/>
    <mergeCell ref="B73:C73"/>
    <mergeCell ref="G73:H73"/>
    <mergeCell ref="B74:C74"/>
    <mergeCell ref="G74:H74"/>
  </mergeCells>
  <printOptions/>
  <pageMargins left="0.39" right="0.39" top="0.39" bottom="0.39" header="0" footer="0"/>
  <pageSetup horizontalDpi="300" verticalDpi="300" orientation="landscape" paperSize="9" r:id="rId1"/>
  <rowBreaks count="3" manualBreakCount="3">
    <brk id="30" max="16383" man="1"/>
    <brk id="64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 topLeftCell="A23">
      <selection activeCell="A1" sqref="A1:I38"/>
    </sheetView>
  </sheetViews>
  <sheetFormatPr defaultColWidth="9.33203125" defaultRowHeight="10.5"/>
  <cols>
    <col min="1" max="1" width="7.16015625" style="7" customWidth="1"/>
    <col min="2" max="2" width="11.5" style="7" customWidth="1"/>
    <col min="3" max="3" width="1.171875" style="7" hidden="1" customWidth="1"/>
    <col min="4" max="4" width="11.66015625" style="7" customWidth="1"/>
    <col min="5" max="5" width="63.66015625" style="7" customWidth="1"/>
    <col min="6" max="6" width="23.66015625" style="7" customWidth="1"/>
    <col min="7" max="7" width="24.16015625" style="7" customWidth="1"/>
    <col min="8" max="8" width="6.16015625" style="7" customWidth="1"/>
    <col min="9" max="9" width="16.5" style="7" customWidth="1"/>
    <col min="10" max="255" width="9.33203125" style="7" customWidth="1"/>
    <col min="256" max="256" width="2.5" style="7" customWidth="1"/>
    <col min="257" max="257" width="10.16015625" style="7" customWidth="1"/>
    <col min="258" max="258" width="11.5" style="7" customWidth="1"/>
    <col min="259" max="259" width="1.171875" style="7" customWidth="1"/>
    <col min="260" max="260" width="12.66015625" style="7" customWidth="1"/>
    <col min="261" max="261" width="63.66015625" style="7" customWidth="1"/>
    <col min="262" max="263" width="26.66015625" style="7" customWidth="1"/>
    <col min="264" max="264" width="10.16015625" style="7" customWidth="1"/>
    <col min="265" max="265" width="16.5" style="7" customWidth="1"/>
    <col min="266" max="511" width="9.33203125" style="7" customWidth="1"/>
    <col min="512" max="512" width="2.5" style="7" customWidth="1"/>
    <col min="513" max="513" width="10.16015625" style="7" customWidth="1"/>
    <col min="514" max="514" width="11.5" style="7" customWidth="1"/>
    <col min="515" max="515" width="1.171875" style="7" customWidth="1"/>
    <col min="516" max="516" width="12.66015625" style="7" customWidth="1"/>
    <col min="517" max="517" width="63.66015625" style="7" customWidth="1"/>
    <col min="518" max="519" width="26.66015625" style="7" customWidth="1"/>
    <col min="520" max="520" width="10.16015625" style="7" customWidth="1"/>
    <col min="521" max="521" width="16.5" style="7" customWidth="1"/>
    <col min="522" max="767" width="9.33203125" style="7" customWidth="1"/>
    <col min="768" max="768" width="2.5" style="7" customWidth="1"/>
    <col min="769" max="769" width="10.16015625" style="7" customWidth="1"/>
    <col min="770" max="770" width="11.5" style="7" customWidth="1"/>
    <col min="771" max="771" width="1.171875" style="7" customWidth="1"/>
    <col min="772" max="772" width="12.66015625" style="7" customWidth="1"/>
    <col min="773" max="773" width="63.66015625" style="7" customWidth="1"/>
    <col min="774" max="775" width="26.66015625" style="7" customWidth="1"/>
    <col min="776" max="776" width="10.16015625" style="7" customWidth="1"/>
    <col min="777" max="777" width="16.5" style="7" customWidth="1"/>
    <col min="778" max="1023" width="9.33203125" style="7" customWidth="1"/>
    <col min="1024" max="1024" width="2.5" style="7" customWidth="1"/>
    <col min="1025" max="1025" width="10.16015625" style="7" customWidth="1"/>
    <col min="1026" max="1026" width="11.5" style="7" customWidth="1"/>
    <col min="1027" max="1027" width="1.171875" style="7" customWidth="1"/>
    <col min="1028" max="1028" width="12.66015625" style="7" customWidth="1"/>
    <col min="1029" max="1029" width="63.66015625" style="7" customWidth="1"/>
    <col min="1030" max="1031" width="26.66015625" style="7" customWidth="1"/>
    <col min="1032" max="1032" width="10.16015625" style="7" customWidth="1"/>
    <col min="1033" max="1033" width="16.5" style="7" customWidth="1"/>
    <col min="1034" max="1279" width="9.33203125" style="7" customWidth="1"/>
    <col min="1280" max="1280" width="2.5" style="7" customWidth="1"/>
    <col min="1281" max="1281" width="10.16015625" style="7" customWidth="1"/>
    <col min="1282" max="1282" width="11.5" style="7" customWidth="1"/>
    <col min="1283" max="1283" width="1.171875" style="7" customWidth="1"/>
    <col min="1284" max="1284" width="12.66015625" style="7" customWidth="1"/>
    <col min="1285" max="1285" width="63.66015625" style="7" customWidth="1"/>
    <col min="1286" max="1287" width="26.66015625" style="7" customWidth="1"/>
    <col min="1288" max="1288" width="10.16015625" style="7" customWidth="1"/>
    <col min="1289" max="1289" width="16.5" style="7" customWidth="1"/>
    <col min="1290" max="1535" width="9.33203125" style="7" customWidth="1"/>
    <col min="1536" max="1536" width="2.5" style="7" customWidth="1"/>
    <col min="1537" max="1537" width="10.16015625" style="7" customWidth="1"/>
    <col min="1538" max="1538" width="11.5" style="7" customWidth="1"/>
    <col min="1539" max="1539" width="1.171875" style="7" customWidth="1"/>
    <col min="1540" max="1540" width="12.66015625" style="7" customWidth="1"/>
    <col min="1541" max="1541" width="63.66015625" style="7" customWidth="1"/>
    <col min="1542" max="1543" width="26.66015625" style="7" customWidth="1"/>
    <col min="1544" max="1544" width="10.16015625" style="7" customWidth="1"/>
    <col min="1545" max="1545" width="16.5" style="7" customWidth="1"/>
    <col min="1546" max="1791" width="9.33203125" style="7" customWidth="1"/>
    <col min="1792" max="1792" width="2.5" style="7" customWidth="1"/>
    <col min="1793" max="1793" width="10.16015625" style="7" customWidth="1"/>
    <col min="1794" max="1794" width="11.5" style="7" customWidth="1"/>
    <col min="1795" max="1795" width="1.171875" style="7" customWidth="1"/>
    <col min="1796" max="1796" width="12.66015625" style="7" customWidth="1"/>
    <col min="1797" max="1797" width="63.66015625" style="7" customWidth="1"/>
    <col min="1798" max="1799" width="26.66015625" style="7" customWidth="1"/>
    <col min="1800" max="1800" width="10.16015625" style="7" customWidth="1"/>
    <col min="1801" max="1801" width="16.5" style="7" customWidth="1"/>
    <col min="1802" max="2047" width="9.33203125" style="7" customWidth="1"/>
    <col min="2048" max="2048" width="2.5" style="7" customWidth="1"/>
    <col min="2049" max="2049" width="10.16015625" style="7" customWidth="1"/>
    <col min="2050" max="2050" width="11.5" style="7" customWidth="1"/>
    <col min="2051" max="2051" width="1.171875" style="7" customWidth="1"/>
    <col min="2052" max="2052" width="12.66015625" style="7" customWidth="1"/>
    <col min="2053" max="2053" width="63.66015625" style="7" customWidth="1"/>
    <col min="2054" max="2055" width="26.66015625" style="7" customWidth="1"/>
    <col min="2056" max="2056" width="10.16015625" style="7" customWidth="1"/>
    <col min="2057" max="2057" width="16.5" style="7" customWidth="1"/>
    <col min="2058" max="2303" width="9.33203125" style="7" customWidth="1"/>
    <col min="2304" max="2304" width="2.5" style="7" customWidth="1"/>
    <col min="2305" max="2305" width="10.16015625" style="7" customWidth="1"/>
    <col min="2306" max="2306" width="11.5" style="7" customWidth="1"/>
    <col min="2307" max="2307" width="1.171875" style="7" customWidth="1"/>
    <col min="2308" max="2308" width="12.66015625" style="7" customWidth="1"/>
    <col min="2309" max="2309" width="63.66015625" style="7" customWidth="1"/>
    <col min="2310" max="2311" width="26.66015625" style="7" customWidth="1"/>
    <col min="2312" max="2312" width="10.16015625" style="7" customWidth="1"/>
    <col min="2313" max="2313" width="16.5" style="7" customWidth="1"/>
    <col min="2314" max="2559" width="9.33203125" style="7" customWidth="1"/>
    <col min="2560" max="2560" width="2.5" style="7" customWidth="1"/>
    <col min="2561" max="2561" width="10.16015625" style="7" customWidth="1"/>
    <col min="2562" max="2562" width="11.5" style="7" customWidth="1"/>
    <col min="2563" max="2563" width="1.171875" style="7" customWidth="1"/>
    <col min="2564" max="2564" width="12.66015625" style="7" customWidth="1"/>
    <col min="2565" max="2565" width="63.66015625" style="7" customWidth="1"/>
    <col min="2566" max="2567" width="26.66015625" style="7" customWidth="1"/>
    <col min="2568" max="2568" width="10.16015625" style="7" customWidth="1"/>
    <col min="2569" max="2569" width="16.5" style="7" customWidth="1"/>
    <col min="2570" max="2815" width="9.33203125" style="7" customWidth="1"/>
    <col min="2816" max="2816" width="2.5" style="7" customWidth="1"/>
    <col min="2817" max="2817" width="10.16015625" style="7" customWidth="1"/>
    <col min="2818" max="2818" width="11.5" style="7" customWidth="1"/>
    <col min="2819" max="2819" width="1.171875" style="7" customWidth="1"/>
    <col min="2820" max="2820" width="12.66015625" style="7" customWidth="1"/>
    <col min="2821" max="2821" width="63.66015625" style="7" customWidth="1"/>
    <col min="2822" max="2823" width="26.66015625" style="7" customWidth="1"/>
    <col min="2824" max="2824" width="10.16015625" style="7" customWidth="1"/>
    <col min="2825" max="2825" width="16.5" style="7" customWidth="1"/>
    <col min="2826" max="3071" width="9.33203125" style="7" customWidth="1"/>
    <col min="3072" max="3072" width="2.5" style="7" customWidth="1"/>
    <col min="3073" max="3073" width="10.16015625" style="7" customWidth="1"/>
    <col min="3074" max="3074" width="11.5" style="7" customWidth="1"/>
    <col min="3075" max="3075" width="1.171875" style="7" customWidth="1"/>
    <col min="3076" max="3076" width="12.66015625" style="7" customWidth="1"/>
    <col min="3077" max="3077" width="63.66015625" style="7" customWidth="1"/>
    <col min="3078" max="3079" width="26.66015625" style="7" customWidth="1"/>
    <col min="3080" max="3080" width="10.16015625" style="7" customWidth="1"/>
    <col min="3081" max="3081" width="16.5" style="7" customWidth="1"/>
    <col min="3082" max="3327" width="9.33203125" style="7" customWidth="1"/>
    <col min="3328" max="3328" width="2.5" style="7" customWidth="1"/>
    <col min="3329" max="3329" width="10.16015625" style="7" customWidth="1"/>
    <col min="3330" max="3330" width="11.5" style="7" customWidth="1"/>
    <col min="3331" max="3331" width="1.171875" style="7" customWidth="1"/>
    <col min="3332" max="3332" width="12.66015625" style="7" customWidth="1"/>
    <col min="3333" max="3333" width="63.66015625" style="7" customWidth="1"/>
    <col min="3334" max="3335" width="26.66015625" style="7" customWidth="1"/>
    <col min="3336" max="3336" width="10.16015625" style="7" customWidth="1"/>
    <col min="3337" max="3337" width="16.5" style="7" customWidth="1"/>
    <col min="3338" max="3583" width="9.33203125" style="7" customWidth="1"/>
    <col min="3584" max="3584" width="2.5" style="7" customWidth="1"/>
    <col min="3585" max="3585" width="10.16015625" style="7" customWidth="1"/>
    <col min="3586" max="3586" width="11.5" style="7" customWidth="1"/>
    <col min="3587" max="3587" width="1.171875" style="7" customWidth="1"/>
    <col min="3588" max="3588" width="12.66015625" style="7" customWidth="1"/>
    <col min="3589" max="3589" width="63.66015625" style="7" customWidth="1"/>
    <col min="3590" max="3591" width="26.66015625" style="7" customWidth="1"/>
    <col min="3592" max="3592" width="10.16015625" style="7" customWidth="1"/>
    <col min="3593" max="3593" width="16.5" style="7" customWidth="1"/>
    <col min="3594" max="3839" width="9.33203125" style="7" customWidth="1"/>
    <col min="3840" max="3840" width="2.5" style="7" customWidth="1"/>
    <col min="3841" max="3841" width="10.16015625" style="7" customWidth="1"/>
    <col min="3842" max="3842" width="11.5" style="7" customWidth="1"/>
    <col min="3843" max="3843" width="1.171875" style="7" customWidth="1"/>
    <col min="3844" max="3844" width="12.66015625" style="7" customWidth="1"/>
    <col min="3845" max="3845" width="63.66015625" style="7" customWidth="1"/>
    <col min="3846" max="3847" width="26.66015625" style="7" customWidth="1"/>
    <col min="3848" max="3848" width="10.16015625" style="7" customWidth="1"/>
    <col min="3849" max="3849" width="16.5" style="7" customWidth="1"/>
    <col min="3850" max="4095" width="9.33203125" style="7" customWidth="1"/>
    <col min="4096" max="4096" width="2.5" style="7" customWidth="1"/>
    <col min="4097" max="4097" width="10.16015625" style="7" customWidth="1"/>
    <col min="4098" max="4098" width="11.5" style="7" customWidth="1"/>
    <col min="4099" max="4099" width="1.171875" style="7" customWidth="1"/>
    <col min="4100" max="4100" width="12.66015625" style="7" customWidth="1"/>
    <col min="4101" max="4101" width="63.66015625" style="7" customWidth="1"/>
    <col min="4102" max="4103" width="26.66015625" style="7" customWidth="1"/>
    <col min="4104" max="4104" width="10.16015625" style="7" customWidth="1"/>
    <col min="4105" max="4105" width="16.5" style="7" customWidth="1"/>
    <col min="4106" max="4351" width="9.33203125" style="7" customWidth="1"/>
    <col min="4352" max="4352" width="2.5" style="7" customWidth="1"/>
    <col min="4353" max="4353" width="10.16015625" style="7" customWidth="1"/>
    <col min="4354" max="4354" width="11.5" style="7" customWidth="1"/>
    <col min="4355" max="4355" width="1.171875" style="7" customWidth="1"/>
    <col min="4356" max="4356" width="12.66015625" style="7" customWidth="1"/>
    <col min="4357" max="4357" width="63.66015625" style="7" customWidth="1"/>
    <col min="4358" max="4359" width="26.66015625" style="7" customWidth="1"/>
    <col min="4360" max="4360" width="10.16015625" style="7" customWidth="1"/>
    <col min="4361" max="4361" width="16.5" style="7" customWidth="1"/>
    <col min="4362" max="4607" width="9.33203125" style="7" customWidth="1"/>
    <col min="4608" max="4608" width="2.5" style="7" customWidth="1"/>
    <col min="4609" max="4609" width="10.16015625" style="7" customWidth="1"/>
    <col min="4610" max="4610" width="11.5" style="7" customWidth="1"/>
    <col min="4611" max="4611" width="1.171875" style="7" customWidth="1"/>
    <col min="4612" max="4612" width="12.66015625" style="7" customWidth="1"/>
    <col min="4613" max="4613" width="63.66015625" style="7" customWidth="1"/>
    <col min="4614" max="4615" width="26.66015625" style="7" customWidth="1"/>
    <col min="4616" max="4616" width="10.16015625" style="7" customWidth="1"/>
    <col min="4617" max="4617" width="16.5" style="7" customWidth="1"/>
    <col min="4618" max="4863" width="9.33203125" style="7" customWidth="1"/>
    <col min="4864" max="4864" width="2.5" style="7" customWidth="1"/>
    <col min="4865" max="4865" width="10.16015625" style="7" customWidth="1"/>
    <col min="4866" max="4866" width="11.5" style="7" customWidth="1"/>
    <col min="4867" max="4867" width="1.171875" style="7" customWidth="1"/>
    <col min="4868" max="4868" width="12.66015625" style="7" customWidth="1"/>
    <col min="4869" max="4869" width="63.66015625" style="7" customWidth="1"/>
    <col min="4870" max="4871" width="26.66015625" style="7" customWidth="1"/>
    <col min="4872" max="4872" width="10.16015625" style="7" customWidth="1"/>
    <col min="4873" max="4873" width="16.5" style="7" customWidth="1"/>
    <col min="4874" max="5119" width="9.33203125" style="7" customWidth="1"/>
    <col min="5120" max="5120" width="2.5" style="7" customWidth="1"/>
    <col min="5121" max="5121" width="10.16015625" style="7" customWidth="1"/>
    <col min="5122" max="5122" width="11.5" style="7" customWidth="1"/>
    <col min="5123" max="5123" width="1.171875" style="7" customWidth="1"/>
    <col min="5124" max="5124" width="12.66015625" style="7" customWidth="1"/>
    <col min="5125" max="5125" width="63.66015625" style="7" customWidth="1"/>
    <col min="5126" max="5127" width="26.66015625" style="7" customWidth="1"/>
    <col min="5128" max="5128" width="10.16015625" style="7" customWidth="1"/>
    <col min="5129" max="5129" width="16.5" style="7" customWidth="1"/>
    <col min="5130" max="5375" width="9.33203125" style="7" customWidth="1"/>
    <col min="5376" max="5376" width="2.5" style="7" customWidth="1"/>
    <col min="5377" max="5377" width="10.16015625" style="7" customWidth="1"/>
    <col min="5378" max="5378" width="11.5" style="7" customWidth="1"/>
    <col min="5379" max="5379" width="1.171875" style="7" customWidth="1"/>
    <col min="5380" max="5380" width="12.66015625" style="7" customWidth="1"/>
    <col min="5381" max="5381" width="63.66015625" style="7" customWidth="1"/>
    <col min="5382" max="5383" width="26.66015625" style="7" customWidth="1"/>
    <col min="5384" max="5384" width="10.16015625" style="7" customWidth="1"/>
    <col min="5385" max="5385" width="16.5" style="7" customWidth="1"/>
    <col min="5386" max="5631" width="9.33203125" style="7" customWidth="1"/>
    <col min="5632" max="5632" width="2.5" style="7" customWidth="1"/>
    <col min="5633" max="5633" width="10.16015625" style="7" customWidth="1"/>
    <col min="5634" max="5634" width="11.5" style="7" customWidth="1"/>
    <col min="5635" max="5635" width="1.171875" style="7" customWidth="1"/>
    <col min="5636" max="5636" width="12.66015625" style="7" customWidth="1"/>
    <col min="5637" max="5637" width="63.66015625" style="7" customWidth="1"/>
    <col min="5638" max="5639" width="26.66015625" style="7" customWidth="1"/>
    <col min="5640" max="5640" width="10.16015625" style="7" customWidth="1"/>
    <col min="5641" max="5641" width="16.5" style="7" customWidth="1"/>
    <col min="5642" max="5887" width="9.33203125" style="7" customWidth="1"/>
    <col min="5888" max="5888" width="2.5" style="7" customWidth="1"/>
    <col min="5889" max="5889" width="10.16015625" style="7" customWidth="1"/>
    <col min="5890" max="5890" width="11.5" style="7" customWidth="1"/>
    <col min="5891" max="5891" width="1.171875" style="7" customWidth="1"/>
    <col min="5892" max="5892" width="12.66015625" style="7" customWidth="1"/>
    <col min="5893" max="5893" width="63.66015625" style="7" customWidth="1"/>
    <col min="5894" max="5895" width="26.66015625" style="7" customWidth="1"/>
    <col min="5896" max="5896" width="10.16015625" style="7" customWidth="1"/>
    <col min="5897" max="5897" width="16.5" style="7" customWidth="1"/>
    <col min="5898" max="6143" width="9.33203125" style="7" customWidth="1"/>
    <col min="6144" max="6144" width="2.5" style="7" customWidth="1"/>
    <col min="6145" max="6145" width="10.16015625" style="7" customWidth="1"/>
    <col min="6146" max="6146" width="11.5" style="7" customWidth="1"/>
    <col min="6147" max="6147" width="1.171875" style="7" customWidth="1"/>
    <col min="6148" max="6148" width="12.66015625" style="7" customWidth="1"/>
    <col min="6149" max="6149" width="63.66015625" style="7" customWidth="1"/>
    <col min="6150" max="6151" width="26.66015625" style="7" customWidth="1"/>
    <col min="6152" max="6152" width="10.16015625" style="7" customWidth="1"/>
    <col min="6153" max="6153" width="16.5" style="7" customWidth="1"/>
    <col min="6154" max="6399" width="9.33203125" style="7" customWidth="1"/>
    <col min="6400" max="6400" width="2.5" style="7" customWidth="1"/>
    <col min="6401" max="6401" width="10.16015625" style="7" customWidth="1"/>
    <col min="6402" max="6402" width="11.5" style="7" customWidth="1"/>
    <col min="6403" max="6403" width="1.171875" style="7" customWidth="1"/>
    <col min="6404" max="6404" width="12.66015625" style="7" customWidth="1"/>
    <col min="6405" max="6405" width="63.66015625" style="7" customWidth="1"/>
    <col min="6406" max="6407" width="26.66015625" style="7" customWidth="1"/>
    <col min="6408" max="6408" width="10.16015625" style="7" customWidth="1"/>
    <col min="6409" max="6409" width="16.5" style="7" customWidth="1"/>
    <col min="6410" max="6655" width="9.33203125" style="7" customWidth="1"/>
    <col min="6656" max="6656" width="2.5" style="7" customWidth="1"/>
    <col min="6657" max="6657" width="10.16015625" style="7" customWidth="1"/>
    <col min="6658" max="6658" width="11.5" style="7" customWidth="1"/>
    <col min="6659" max="6659" width="1.171875" style="7" customWidth="1"/>
    <col min="6660" max="6660" width="12.66015625" style="7" customWidth="1"/>
    <col min="6661" max="6661" width="63.66015625" style="7" customWidth="1"/>
    <col min="6662" max="6663" width="26.66015625" style="7" customWidth="1"/>
    <col min="6664" max="6664" width="10.16015625" style="7" customWidth="1"/>
    <col min="6665" max="6665" width="16.5" style="7" customWidth="1"/>
    <col min="6666" max="6911" width="9.33203125" style="7" customWidth="1"/>
    <col min="6912" max="6912" width="2.5" style="7" customWidth="1"/>
    <col min="6913" max="6913" width="10.16015625" style="7" customWidth="1"/>
    <col min="6914" max="6914" width="11.5" style="7" customWidth="1"/>
    <col min="6915" max="6915" width="1.171875" style="7" customWidth="1"/>
    <col min="6916" max="6916" width="12.66015625" style="7" customWidth="1"/>
    <col min="6917" max="6917" width="63.66015625" style="7" customWidth="1"/>
    <col min="6918" max="6919" width="26.66015625" style="7" customWidth="1"/>
    <col min="6920" max="6920" width="10.16015625" style="7" customWidth="1"/>
    <col min="6921" max="6921" width="16.5" style="7" customWidth="1"/>
    <col min="6922" max="7167" width="9.33203125" style="7" customWidth="1"/>
    <col min="7168" max="7168" width="2.5" style="7" customWidth="1"/>
    <col min="7169" max="7169" width="10.16015625" style="7" customWidth="1"/>
    <col min="7170" max="7170" width="11.5" style="7" customWidth="1"/>
    <col min="7171" max="7171" width="1.171875" style="7" customWidth="1"/>
    <col min="7172" max="7172" width="12.66015625" style="7" customWidth="1"/>
    <col min="7173" max="7173" width="63.66015625" style="7" customWidth="1"/>
    <col min="7174" max="7175" width="26.66015625" style="7" customWidth="1"/>
    <col min="7176" max="7176" width="10.16015625" style="7" customWidth="1"/>
    <col min="7177" max="7177" width="16.5" style="7" customWidth="1"/>
    <col min="7178" max="7423" width="9.33203125" style="7" customWidth="1"/>
    <col min="7424" max="7424" width="2.5" style="7" customWidth="1"/>
    <col min="7425" max="7425" width="10.16015625" style="7" customWidth="1"/>
    <col min="7426" max="7426" width="11.5" style="7" customWidth="1"/>
    <col min="7427" max="7427" width="1.171875" style="7" customWidth="1"/>
    <col min="7428" max="7428" width="12.66015625" style="7" customWidth="1"/>
    <col min="7429" max="7429" width="63.66015625" style="7" customWidth="1"/>
    <col min="7430" max="7431" width="26.66015625" style="7" customWidth="1"/>
    <col min="7432" max="7432" width="10.16015625" style="7" customWidth="1"/>
    <col min="7433" max="7433" width="16.5" style="7" customWidth="1"/>
    <col min="7434" max="7679" width="9.33203125" style="7" customWidth="1"/>
    <col min="7680" max="7680" width="2.5" style="7" customWidth="1"/>
    <col min="7681" max="7681" width="10.16015625" style="7" customWidth="1"/>
    <col min="7682" max="7682" width="11.5" style="7" customWidth="1"/>
    <col min="7683" max="7683" width="1.171875" style="7" customWidth="1"/>
    <col min="7684" max="7684" width="12.66015625" style="7" customWidth="1"/>
    <col min="7685" max="7685" width="63.66015625" style="7" customWidth="1"/>
    <col min="7686" max="7687" width="26.66015625" style="7" customWidth="1"/>
    <col min="7688" max="7688" width="10.16015625" style="7" customWidth="1"/>
    <col min="7689" max="7689" width="16.5" style="7" customWidth="1"/>
    <col min="7690" max="7935" width="9.33203125" style="7" customWidth="1"/>
    <col min="7936" max="7936" width="2.5" style="7" customWidth="1"/>
    <col min="7937" max="7937" width="10.16015625" style="7" customWidth="1"/>
    <col min="7938" max="7938" width="11.5" style="7" customWidth="1"/>
    <col min="7939" max="7939" width="1.171875" style="7" customWidth="1"/>
    <col min="7940" max="7940" width="12.66015625" style="7" customWidth="1"/>
    <col min="7941" max="7941" width="63.66015625" style="7" customWidth="1"/>
    <col min="7942" max="7943" width="26.66015625" style="7" customWidth="1"/>
    <col min="7944" max="7944" width="10.16015625" style="7" customWidth="1"/>
    <col min="7945" max="7945" width="16.5" style="7" customWidth="1"/>
    <col min="7946" max="8191" width="9.33203125" style="7" customWidth="1"/>
    <col min="8192" max="8192" width="2.5" style="7" customWidth="1"/>
    <col min="8193" max="8193" width="10.16015625" style="7" customWidth="1"/>
    <col min="8194" max="8194" width="11.5" style="7" customWidth="1"/>
    <col min="8195" max="8195" width="1.171875" style="7" customWidth="1"/>
    <col min="8196" max="8196" width="12.66015625" style="7" customWidth="1"/>
    <col min="8197" max="8197" width="63.66015625" style="7" customWidth="1"/>
    <col min="8198" max="8199" width="26.66015625" style="7" customWidth="1"/>
    <col min="8200" max="8200" width="10.16015625" style="7" customWidth="1"/>
    <col min="8201" max="8201" width="16.5" style="7" customWidth="1"/>
    <col min="8202" max="8447" width="9.33203125" style="7" customWidth="1"/>
    <col min="8448" max="8448" width="2.5" style="7" customWidth="1"/>
    <col min="8449" max="8449" width="10.16015625" style="7" customWidth="1"/>
    <col min="8450" max="8450" width="11.5" style="7" customWidth="1"/>
    <col min="8451" max="8451" width="1.171875" style="7" customWidth="1"/>
    <col min="8452" max="8452" width="12.66015625" style="7" customWidth="1"/>
    <col min="8453" max="8453" width="63.66015625" style="7" customWidth="1"/>
    <col min="8454" max="8455" width="26.66015625" style="7" customWidth="1"/>
    <col min="8456" max="8456" width="10.16015625" style="7" customWidth="1"/>
    <col min="8457" max="8457" width="16.5" style="7" customWidth="1"/>
    <col min="8458" max="8703" width="9.33203125" style="7" customWidth="1"/>
    <col min="8704" max="8704" width="2.5" style="7" customWidth="1"/>
    <col min="8705" max="8705" width="10.16015625" style="7" customWidth="1"/>
    <col min="8706" max="8706" width="11.5" style="7" customWidth="1"/>
    <col min="8707" max="8707" width="1.171875" style="7" customWidth="1"/>
    <col min="8708" max="8708" width="12.66015625" style="7" customWidth="1"/>
    <col min="8709" max="8709" width="63.66015625" style="7" customWidth="1"/>
    <col min="8710" max="8711" width="26.66015625" style="7" customWidth="1"/>
    <col min="8712" max="8712" width="10.16015625" style="7" customWidth="1"/>
    <col min="8713" max="8713" width="16.5" style="7" customWidth="1"/>
    <col min="8714" max="8959" width="9.33203125" style="7" customWidth="1"/>
    <col min="8960" max="8960" width="2.5" style="7" customWidth="1"/>
    <col min="8961" max="8961" width="10.16015625" style="7" customWidth="1"/>
    <col min="8962" max="8962" width="11.5" style="7" customWidth="1"/>
    <col min="8963" max="8963" width="1.171875" style="7" customWidth="1"/>
    <col min="8964" max="8964" width="12.66015625" style="7" customWidth="1"/>
    <col min="8965" max="8965" width="63.66015625" style="7" customWidth="1"/>
    <col min="8966" max="8967" width="26.66015625" style="7" customWidth="1"/>
    <col min="8968" max="8968" width="10.16015625" style="7" customWidth="1"/>
    <col min="8969" max="8969" width="16.5" style="7" customWidth="1"/>
    <col min="8970" max="9215" width="9.33203125" style="7" customWidth="1"/>
    <col min="9216" max="9216" width="2.5" style="7" customWidth="1"/>
    <col min="9217" max="9217" width="10.16015625" style="7" customWidth="1"/>
    <col min="9218" max="9218" width="11.5" style="7" customWidth="1"/>
    <col min="9219" max="9219" width="1.171875" style="7" customWidth="1"/>
    <col min="9220" max="9220" width="12.66015625" style="7" customWidth="1"/>
    <col min="9221" max="9221" width="63.66015625" style="7" customWidth="1"/>
    <col min="9222" max="9223" width="26.66015625" style="7" customWidth="1"/>
    <col min="9224" max="9224" width="10.16015625" style="7" customWidth="1"/>
    <col min="9225" max="9225" width="16.5" style="7" customWidth="1"/>
    <col min="9226" max="9471" width="9.33203125" style="7" customWidth="1"/>
    <col min="9472" max="9472" width="2.5" style="7" customWidth="1"/>
    <col min="9473" max="9473" width="10.16015625" style="7" customWidth="1"/>
    <col min="9474" max="9474" width="11.5" style="7" customWidth="1"/>
    <col min="9475" max="9475" width="1.171875" style="7" customWidth="1"/>
    <col min="9476" max="9476" width="12.66015625" style="7" customWidth="1"/>
    <col min="9477" max="9477" width="63.66015625" style="7" customWidth="1"/>
    <col min="9478" max="9479" width="26.66015625" style="7" customWidth="1"/>
    <col min="9480" max="9480" width="10.16015625" style="7" customWidth="1"/>
    <col min="9481" max="9481" width="16.5" style="7" customWidth="1"/>
    <col min="9482" max="9727" width="9.33203125" style="7" customWidth="1"/>
    <col min="9728" max="9728" width="2.5" style="7" customWidth="1"/>
    <col min="9729" max="9729" width="10.16015625" style="7" customWidth="1"/>
    <col min="9730" max="9730" width="11.5" style="7" customWidth="1"/>
    <col min="9731" max="9731" width="1.171875" style="7" customWidth="1"/>
    <col min="9732" max="9732" width="12.66015625" style="7" customWidth="1"/>
    <col min="9733" max="9733" width="63.66015625" style="7" customWidth="1"/>
    <col min="9734" max="9735" width="26.66015625" style="7" customWidth="1"/>
    <col min="9736" max="9736" width="10.16015625" style="7" customWidth="1"/>
    <col min="9737" max="9737" width="16.5" style="7" customWidth="1"/>
    <col min="9738" max="9983" width="9.33203125" style="7" customWidth="1"/>
    <col min="9984" max="9984" width="2.5" style="7" customWidth="1"/>
    <col min="9985" max="9985" width="10.16015625" style="7" customWidth="1"/>
    <col min="9986" max="9986" width="11.5" style="7" customWidth="1"/>
    <col min="9987" max="9987" width="1.171875" style="7" customWidth="1"/>
    <col min="9988" max="9988" width="12.66015625" style="7" customWidth="1"/>
    <col min="9989" max="9989" width="63.66015625" style="7" customWidth="1"/>
    <col min="9990" max="9991" width="26.66015625" style="7" customWidth="1"/>
    <col min="9992" max="9992" width="10.16015625" style="7" customWidth="1"/>
    <col min="9993" max="9993" width="16.5" style="7" customWidth="1"/>
    <col min="9994" max="10239" width="9.33203125" style="7" customWidth="1"/>
    <col min="10240" max="10240" width="2.5" style="7" customWidth="1"/>
    <col min="10241" max="10241" width="10.16015625" style="7" customWidth="1"/>
    <col min="10242" max="10242" width="11.5" style="7" customWidth="1"/>
    <col min="10243" max="10243" width="1.171875" style="7" customWidth="1"/>
    <col min="10244" max="10244" width="12.66015625" style="7" customWidth="1"/>
    <col min="10245" max="10245" width="63.66015625" style="7" customWidth="1"/>
    <col min="10246" max="10247" width="26.66015625" style="7" customWidth="1"/>
    <col min="10248" max="10248" width="10.16015625" style="7" customWidth="1"/>
    <col min="10249" max="10249" width="16.5" style="7" customWidth="1"/>
    <col min="10250" max="10495" width="9.33203125" style="7" customWidth="1"/>
    <col min="10496" max="10496" width="2.5" style="7" customWidth="1"/>
    <col min="10497" max="10497" width="10.16015625" style="7" customWidth="1"/>
    <col min="10498" max="10498" width="11.5" style="7" customWidth="1"/>
    <col min="10499" max="10499" width="1.171875" style="7" customWidth="1"/>
    <col min="10500" max="10500" width="12.66015625" style="7" customWidth="1"/>
    <col min="10501" max="10501" width="63.66015625" style="7" customWidth="1"/>
    <col min="10502" max="10503" width="26.66015625" style="7" customWidth="1"/>
    <col min="10504" max="10504" width="10.16015625" style="7" customWidth="1"/>
    <col min="10505" max="10505" width="16.5" style="7" customWidth="1"/>
    <col min="10506" max="10751" width="9.33203125" style="7" customWidth="1"/>
    <col min="10752" max="10752" width="2.5" style="7" customWidth="1"/>
    <col min="10753" max="10753" width="10.16015625" style="7" customWidth="1"/>
    <col min="10754" max="10754" width="11.5" style="7" customWidth="1"/>
    <col min="10755" max="10755" width="1.171875" style="7" customWidth="1"/>
    <col min="10756" max="10756" width="12.66015625" style="7" customWidth="1"/>
    <col min="10757" max="10757" width="63.66015625" style="7" customWidth="1"/>
    <col min="10758" max="10759" width="26.66015625" style="7" customWidth="1"/>
    <col min="10760" max="10760" width="10.16015625" style="7" customWidth="1"/>
    <col min="10761" max="10761" width="16.5" style="7" customWidth="1"/>
    <col min="10762" max="11007" width="9.33203125" style="7" customWidth="1"/>
    <col min="11008" max="11008" width="2.5" style="7" customWidth="1"/>
    <col min="11009" max="11009" width="10.16015625" style="7" customWidth="1"/>
    <col min="11010" max="11010" width="11.5" style="7" customWidth="1"/>
    <col min="11011" max="11011" width="1.171875" style="7" customWidth="1"/>
    <col min="11012" max="11012" width="12.66015625" style="7" customWidth="1"/>
    <col min="11013" max="11013" width="63.66015625" style="7" customWidth="1"/>
    <col min="11014" max="11015" width="26.66015625" style="7" customWidth="1"/>
    <col min="11016" max="11016" width="10.16015625" style="7" customWidth="1"/>
    <col min="11017" max="11017" width="16.5" style="7" customWidth="1"/>
    <col min="11018" max="11263" width="9.33203125" style="7" customWidth="1"/>
    <col min="11264" max="11264" width="2.5" style="7" customWidth="1"/>
    <col min="11265" max="11265" width="10.16015625" style="7" customWidth="1"/>
    <col min="11266" max="11266" width="11.5" style="7" customWidth="1"/>
    <col min="11267" max="11267" width="1.171875" style="7" customWidth="1"/>
    <col min="11268" max="11268" width="12.66015625" style="7" customWidth="1"/>
    <col min="11269" max="11269" width="63.66015625" style="7" customWidth="1"/>
    <col min="11270" max="11271" width="26.66015625" style="7" customWidth="1"/>
    <col min="11272" max="11272" width="10.16015625" style="7" customWidth="1"/>
    <col min="11273" max="11273" width="16.5" style="7" customWidth="1"/>
    <col min="11274" max="11519" width="9.33203125" style="7" customWidth="1"/>
    <col min="11520" max="11520" width="2.5" style="7" customWidth="1"/>
    <col min="11521" max="11521" width="10.16015625" style="7" customWidth="1"/>
    <col min="11522" max="11522" width="11.5" style="7" customWidth="1"/>
    <col min="11523" max="11523" width="1.171875" style="7" customWidth="1"/>
    <col min="11524" max="11524" width="12.66015625" style="7" customWidth="1"/>
    <col min="11525" max="11525" width="63.66015625" style="7" customWidth="1"/>
    <col min="11526" max="11527" width="26.66015625" style="7" customWidth="1"/>
    <col min="11528" max="11528" width="10.16015625" style="7" customWidth="1"/>
    <col min="11529" max="11529" width="16.5" style="7" customWidth="1"/>
    <col min="11530" max="11775" width="9.33203125" style="7" customWidth="1"/>
    <col min="11776" max="11776" width="2.5" style="7" customWidth="1"/>
    <col min="11777" max="11777" width="10.16015625" style="7" customWidth="1"/>
    <col min="11778" max="11778" width="11.5" style="7" customWidth="1"/>
    <col min="11779" max="11779" width="1.171875" style="7" customWidth="1"/>
    <col min="11780" max="11780" width="12.66015625" style="7" customWidth="1"/>
    <col min="11781" max="11781" width="63.66015625" style="7" customWidth="1"/>
    <col min="11782" max="11783" width="26.66015625" style="7" customWidth="1"/>
    <col min="11784" max="11784" width="10.16015625" style="7" customWidth="1"/>
    <col min="11785" max="11785" width="16.5" style="7" customWidth="1"/>
    <col min="11786" max="12031" width="9.33203125" style="7" customWidth="1"/>
    <col min="12032" max="12032" width="2.5" style="7" customWidth="1"/>
    <col min="12033" max="12033" width="10.16015625" style="7" customWidth="1"/>
    <col min="12034" max="12034" width="11.5" style="7" customWidth="1"/>
    <col min="12035" max="12035" width="1.171875" style="7" customWidth="1"/>
    <col min="12036" max="12036" width="12.66015625" style="7" customWidth="1"/>
    <col min="12037" max="12037" width="63.66015625" style="7" customWidth="1"/>
    <col min="12038" max="12039" width="26.66015625" style="7" customWidth="1"/>
    <col min="12040" max="12040" width="10.16015625" style="7" customWidth="1"/>
    <col min="12041" max="12041" width="16.5" style="7" customWidth="1"/>
    <col min="12042" max="12287" width="9.33203125" style="7" customWidth="1"/>
    <col min="12288" max="12288" width="2.5" style="7" customWidth="1"/>
    <col min="12289" max="12289" width="10.16015625" style="7" customWidth="1"/>
    <col min="12290" max="12290" width="11.5" style="7" customWidth="1"/>
    <col min="12291" max="12291" width="1.171875" style="7" customWidth="1"/>
    <col min="12292" max="12292" width="12.66015625" style="7" customWidth="1"/>
    <col min="12293" max="12293" width="63.66015625" style="7" customWidth="1"/>
    <col min="12294" max="12295" width="26.66015625" style="7" customWidth="1"/>
    <col min="12296" max="12296" width="10.16015625" style="7" customWidth="1"/>
    <col min="12297" max="12297" width="16.5" style="7" customWidth="1"/>
    <col min="12298" max="12543" width="9.33203125" style="7" customWidth="1"/>
    <col min="12544" max="12544" width="2.5" style="7" customWidth="1"/>
    <col min="12545" max="12545" width="10.16015625" style="7" customWidth="1"/>
    <col min="12546" max="12546" width="11.5" style="7" customWidth="1"/>
    <col min="12547" max="12547" width="1.171875" style="7" customWidth="1"/>
    <col min="12548" max="12548" width="12.66015625" style="7" customWidth="1"/>
    <col min="12549" max="12549" width="63.66015625" style="7" customWidth="1"/>
    <col min="12550" max="12551" width="26.66015625" style="7" customWidth="1"/>
    <col min="12552" max="12552" width="10.16015625" style="7" customWidth="1"/>
    <col min="12553" max="12553" width="16.5" style="7" customWidth="1"/>
    <col min="12554" max="12799" width="9.33203125" style="7" customWidth="1"/>
    <col min="12800" max="12800" width="2.5" style="7" customWidth="1"/>
    <col min="12801" max="12801" width="10.16015625" style="7" customWidth="1"/>
    <col min="12802" max="12802" width="11.5" style="7" customWidth="1"/>
    <col min="12803" max="12803" width="1.171875" style="7" customWidth="1"/>
    <col min="12804" max="12804" width="12.66015625" style="7" customWidth="1"/>
    <col min="12805" max="12805" width="63.66015625" style="7" customWidth="1"/>
    <col min="12806" max="12807" width="26.66015625" style="7" customWidth="1"/>
    <col min="12808" max="12808" width="10.16015625" style="7" customWidth="1"/>
    <col min="12809" max="12809" width="16.5" style="7" customWidth="1"/>
    <col min="12810" max="13055" width="9.33203125" style="7" customWidth="1"/>
    <col min="13056" max="13056" width="2.5" style="7" customWidth="1"/>
    <col min="13057" max="13057" width="10.16015625" style="7" customWidth="1"/>
    <col min="13058" max="13058" width="11.5" style="7" customWidth="1"/>
    <col min="13059" max="13059" width="1.171875" style="7" customWidth="1"/>
    <col min="13060" max="13060" width="12.66015625" style="7" customWidth="1"/>
    <col min="13061" max="13061" width="63.66015625" style="7" customWidth="1"/>
    <col min="13062" max="13063" width="26.66015625" style="7" customWidth="1"/>
    <col min="13064" max="13064" width="10.16015625" style="7" customWidth="1"/>
    <col min="13065" max="13065" width="16.5" style="7" customWidth="1"/>
    <col min="13066" max="13311" width="9.33203125" style="7" customWidth="1"/>
    <col min="13312" max="13312" width="2.5" style="7" customWidth="1"/>
    <col min="13313" max="13313" width="10.16015625" style="7" customWidth="1"/>
    <col min="13314" max="13314" width="11.5" style="7" customWidth="1"/>
    <col min="13315" max="13315" width="1.171875" style="7" customWidth="1"/>
    <col min="13316" max="13316" width="12.66015625" style="7" customWidth="1"/>
    <col min="13317" max="13317" width="63.66015625" style="7" customWidth="1"/>
    <col min="13318" max="13319" width="26.66015625" style="7" customWidth="1"/>
    <col min="13320" max="13320" width="10.16015625" style="7" customWidth="1"/>
    <col min="13321" max="13321" width="16.5" style="7" customWidth="1"/>
    <col min="13322" max="13567" width="9.33203125" style="7" customWidth="1"/>
    <col min="13568" max="13568" width="2.5" style="7" customWidth="1"/>
    <col min="13569" max="13569" width="10.16015625" style="7" customWidth="1"/>
    <col min="13570" max="13570" width="11.5" style="7" customWidth="1"/>
    <col min="13571" max="13571" width="1.171875" style="7" customWidth="1"/>
    <col min="13572" max="13572" width="12.66015625" style="7" customWidth="1"/>
    <col min="13573" max="13573" width="63.66015625" style="7" customWidth="1"/>
    <col min="13574" max="13575" width="26.66015625" style="7" customWidth="1"/>
    <col min="13576" max="13576" width="10.16015625" style="7" customWidth="1"/>
    <col min="13577" max="13577" width="16.5" style="7" customWidth="1"/>
    <col min="13578" max="13823" width="9.33203125" style="7" customWidth="1"/>
    <col min="13824" max="13824" width="2.5" style="7" customWidth="1"/>
    <col min="13825" max="13825" width="10.16015625" style="7" customWidth="1"/>
    <col min="13826" max="13826" width="11.5" style="7" customWidth="1"/>
    <col min="13827" max="13827" width="1.171875" style="7" customWidth="1"/>
    <col min="13828" max="13828" width="12.66015625" style="7" customWidth="1"/>
    <col min="13829" max="13829" width="63.66015625" style="7" customWidth="1"/>
    <col min="13830" max="13831" width="26.66015625" style="7" customWidth="1"/>
    <col min="13832" max="13832" width="10.16015625" style="7" customWidth="1"/>
    <col min="13833" max="13833" width="16.5" style="7" customWidth="1"/>
    <col min="13834" max="14079" width="9.33203125" style="7" customWidth="1"/>
    <col min="14080" max="14080" width="2.5" style="7" customWidth="1"/>
    <col min="14081" max="14081" width="10.16015625" style="7" customWidth="1"/>
    <col min="14082" max="14082" width="11.5" style="7" customWidth="1"/>
    <col min="14083" max="14083" width="1.171875" style="7" customWidth="1"/>
    <col min="14084" max="14084" width="12.66015625" style="7" customWidth="1"/>
    <col min="14085" max="14085" width="63.66015625" style="7" customWidth="1"/>
    <col min="14086" max="14087" width="26.66015625" style="7" customWidth="1"/>
    <col min="14088" max="14088" width="10.16015625" style="7" customWidth="1"/>
    <col min="14089" max="14089" width="16.5" style="7" customWidth="1"/>
    <col min="14090" max="14335" width="9.33203125" style="7" customWidth="1"/>
    <col min="14336" max="14336" width="2.5" style="7" customWidth="1"/>
    <col min="14337" max="14337" width="10.16015625" style="7" customWidth="1"/>
    <col min="14338" max="14338" width="11.5" style="7" customWidth="1"/>
    <col min="14339" max="14339" width="1.171875" style="7" customWidth="1"/>
    <col min="14340" max="14340" width="12.66015625" style="7" customWidth="1"/>
    <col min="14341" max="14341" width="63.66015625" style="7" customWidth="1"/>
    <col min="14342" max="14343" width="26.66015625" style="7" customWidth="1"/>
    <col min="14344" max="14344" width="10.16015625" style="7" customWidth="1"/>
    <col min="14345" max="14345" width="16.5" style="7" customWidth="1"/>
    <col min="14346" max="14591" width="9.33203125" style="7" customWidth="1"/>
    <col min="14592" max="14592" width="2.5" style="7" customWidth="1"/>
    <col min="14593" max="14593" width="10.16015625" style="7" customWidth="1"/>
    <col min="14594" max="14594" width="11.5" style="7" customWidth="1"/>
    <col min="14595" max="14595" width="1.171875" style="7" customWidth="1"/>
    <col min="14596" max="14596" width="12.66015625" style="7" customWidth="1"/>
    <col min="14597" max="14597" width="63.66015625" style="7" customWidth="1"/>
    <col min="14598" max="14599" width="26.66015625" style="7" customWidth="1"/>
    <col min="14600" max="14600" width="10.16015625" style="7" customWidth="1"/>
    <col min="14601" max="14601" width="16.5" style="7" customWidth="1"/>
    <col min="14602" max="14847" width="9.33203125" style="7" customWidth="1"/>
    <col min="14848" max="14848" width="2.5" style="7" customWidth="1"/>
    <col min="14849" max="14849" width="10.16015625" style="7" customWidth="1"/>
    <col min="14850" max="14850" width="11.5" style="7" customWidth="1"/>
    <col min="14851" max="14851" width="1.171875" style="7" customWidth="1"/>
    <col min="14852" max="14852" width="12.66015625" style="7" customWidth="1"/>
    <col min="14853" max="14853" width="63.66015625" style="7" customWidth="1"/>
    <col min="14854" max="14855" width="26.66015625" style="7" customWidth="1"/>
    <col min="14856" max="14856" width="10.16015625" style="7" customWidth="1"/>
    <col min="14857" max="14857" width="16.5" style="7" customWidth="1"/>
    <col min="14858" max="15103" width="9.33203125" style="7" customWidth="1"/>
    <col min="15104" max="15104" width="2.5" style="7" customWidth="1"/>
    <col min="15105" max="15105" width="10.16015625" style="7" customWidth="1"/>
    <col min="15106" max="15106" width="11.5" style="7" customWidth="1"/>
    <col min="15107" max="15107" width="1.171875" style="7" customWidth="1"/>
    <col min="15108" max="15108" width="12.66015625" style="7" customWidth="1"/>
    <col min="15109" max="15109" width="63.66015625" style="7" customWidth="1"/>
    <col min="15110" max="15111" width="26.66015625" style="7" customWidth="1"/>
    <col min="15112" max="15112" width="10.16015625" style="7" customWidth="1"/>
    <col min="15113" max="15113" width="16.5" style="7" customWidth="1"/>
    <col min="15114" max="15359" width="9.33203125" style="7" customWidth="1"/>
    <col min="15360" max="15360" width="2.5" style="7" customWidth="1"/>
    <col min="15361" max="15361" width="10.16015625" style="7" customWidth="1"/>
    <col min="15362" max="15362" width="11.5" style="7" customWidth="1"/>
    <col min="15363" max="15363" width="1.171875" style="7" customWidth="1"/>
    <col min="15364" max="15364" width="12.66015625" style="7" customWidth="1"/>
    <col min="15365" max="15365" width="63.66015625" style="7" customWidth="1"/>
    <col min="15366" max="15367" width="26.66015625" style="7" customWidth="1"/>
    <col min="15368" max="15368" width="10.16015625" style="7" customWidth="1"/>
    <col min="15369" max="15369" width="16.5" style="7" customWidth="1"/>
    <col min="15370" max="15615" width="9.33203125" style="7" customWidth="1"/>
    <col min="15616" max="15616" width="2.5" style="7" customWidth="1"/>
    <col min="15617" max="15617" width="10.16015625" style="7" customWidth="1"/>
    <col min="15618" max="15618" width="11.5" style="7" customWidth="1"/>
    <col min="15619" max="15619" width="1.171875" style="7" customWidth="1"/>
    <col min="15620" max="15620" width="12.66015625" style="7" customWidth="1"/>
    <col min="15621" max="15621" width="63.66015625" style="7" customWidth="1"/>
    <col min="15622" max="15623" width="26.66015625" style="7" customWidth="1"/>
    <col min="15624" max="15624" width="10.16015625" style="7" customWidth="1"/>
    <col min="15625" max="15625" width="16.5" style="7" customWidth="1"/>
    <col min="15626" max="15871" width="9.33203125" style="7" customWidth="1"/>
    <col min="15872" max="15872" width="2.5" style="7" customWidth="1"/>
    <col min="15873" max="15873" width="10.16015625" style="7" customWidth="1"/>
    <col min="15874" max="15874" width="11.5" style="7" customWidth="1"/>
    <col min="15875" max="15875" width="1.171875" style="7" customWidth="1"/>
    <col min="15876" max="15876" width="12.66015625" style="7" customWidth="1"/>
    <col min="15877" max="15877" width="63.66015625" style="7" customWidth="1"/>
    <col min="15878" max="15879" width="26.66015625" style="7" customWidth="1"/>
    <col min="15880" max="15880" width="10.16015625" style="7" customWidth="1"/>
    <col min="15881" max="15881" width="16.5" style="7" customWidth="1"/>
    <col min="15882" max="16127" width="9.33203125" style="7" customWidth="1"/>
    <col min="16128" max="16128" width="2.5" style="7" customWidth="1"/>
    <col min="16129" max="16129" width="10.16015625" style="7" customWidth="1"/>
    <col min="16130" max="16130" width="11.5" style="7" customWidth="1"/>
    <col min="16131" max="16131" width="1.171875" style="7" customWidth="1"/>
    <col min="16132" max="16132" width="12.66015625" style="7" customWidth="1"/>
    <col min="16133" max="16133" width="63.66015625" style="7" customWidth="1"/>
    <col min="16134" max="16135" width="26.66015625" style="7" customWidth="1"/>
    <col min="16136" max="16136" width="10.16015625" style="7" customWidth="1"/>
    <col min="16137" max="16137" width="16.5" style="7" customWidth="1"/>
    <col min="16138" max="16384" width="9.33203125" style="7" customWidth="1"/>
  </cols>
  <sheetData>
    <row r="1" spans="1:9" ht="31.5" customHeight="1">
      <c r="A1" s="189" t="s">
        <v>220</v>
      </c>
      <c r="B1" s="189"/>
      <c r="C1" s="189"/>
      <c r="D1" s="189"/>
      <c r="E1" s="189"/>
      <c r="F1" s="189"/>
      <c r="G1" s="189"/>
      <c r="H1" s="189"/>
      <c r="I1" s="189"/>
    </row>
    <row r="2" spans="1:9" ht="34.9" customHeight="1">
      <c r="A2" s="191" t="s">
        <v>48</v>
      </c>
      <c r="B2" s="191"/>
      <c r="C2" s="191"/>
      <c r="D2" s="191"/>
      <c r="E2" s="191"/>
      <c r="F2" s="191"/>
      <c r="G2" s="191"/>
      <c r="H2" s="191"/>
      <c r="I2" s="191"/>
    </row>
    <row r="3" spans="1:9" ht="17.1" customHeight="1">
      <c r="A3" s="13" t="s">
        <v>0</v>
      </c>
      <c r="B3" s="190" t="s">
        <v>1</v>
      </c>
      <c r="C3" s="190"/>
      <c r="D3" s="13" t="s">
        <v>2</v>
      </c>
      <c r="E3" s="13" t="s">
        <v>3</v>
      </c>
      <c r="F3" s="13" t="s">
        <v>4</v>
      </c>
      <c r="G3" s="13" t="s">
        <v>5</v>
      </c>
      <c r="H3" s="190" t="s">
        <v>6</v>
      </c>
      <c r="I3" s="190"/>
    </row>
    <row r="4" spans="1:9" ht="17.1" customHeight="1">
      <c r="A4" s="11" t="s">
        <v>49</v>
      </c>
      <c r="B4" s="187"/>
      <c r="C4" s="187"/>
      <c r="D4" s="11"/>
      <c r="E4" s="4" t="s">
        <v>50</v>
      </c>
      <c r="F4" s="12" t="s">
        <v>51</v>
      </c>
      <c r="G4" s="12" t="s">
        <v>41</v>
      </c>
      <c r="H4" s="188" t="s">
        <v>52</v>
      </c>
      <c r="I4" s="188"/>
    </row>
    <row r="5" spans="1:9" ht="17.1" customHeight="1">
      <c r="A5" s="1"/>
      <c r="B5" s="185" t="s">
        <v>53</v>
      </c>
      <c r="C5" s="185"/>
      <c r="D5" s="5"/>
      <c r="E5" s="6" t="s">
        <v>54</v>
      </c>
      <c r="F5" s="8" t="s">
        <v>51</v>
      </c>
      <c r="G5" s="8" t="s">
        <v>41</v>
      </c>
      <c r="H5" s="186" t="s">
        <v>52</v>
      </c>
      <c r="I5" s="186"/>
    </row>
    <row r="6" spans="1:9" ht="17.1" customHeight="1">
      <c r="A6" s="9"/>
      <c r="B6" s="181"/>
      <c r="C6" s="181"/>
      <c r="D6" s="2" t="s">
        <v>55</v>
      </c>
      <c r="E6" s="3" t="s">
        <v>56</v>
      </c>
      <c r="F6" s="10" t="s">
        <v>26</v>
      </c>
      <c r="G6" s="10" t="s">
        <v>41</v>
      </c>
      <c r="H6" s="182" t="s">
        <v>41</v>
      </c>
      <c r="I6" s="182"/>
    </row>
    <row r="7" spans="1:9" ht="17.1" customHeight="1">
      <c r="A7" s="11" t="s">
        <v>8</v>
      </c>
      <c r="B7" s="187"/>
      <c r="C7" s="187"/>
      <c r="D7" s="11"/>
      <c r="E7" s="4" t="s">
        <v>9</v>
      </c>
      <c r="F7" s="12" t="s">
        <v>43</v>
      </c>
      <c r="G7" s="12" t="s">
        <v>26</v>
      </c>
      <c r="H7" s="188" t="s">
        <v>43</v>
      </c>
      <c r="I7" s="188"/>
    </row>
    <row r="8" spans="1:9" ht="17.1" customHeight="1">
      <c r="A8" s="1"/>
      <c r="B8" s="185" t="s">
        <v>42</v>
      </c>
      <c r="C8" s="185"/>
      <c r="D8" s="5"/>
      <c r="E8" s="6" t="s">
        <v>44</v>
      </c>
      <c r="F8" s="8" t="s">
        <v>43</v>
      </c>
      <c r="G8" s="8" t="s">
        <v>26</v>
      </c>
      <c r="H8" s="186" t="s">
        <v>43</v>
      </c>
      <c r="I8" s="186"/>
    </row>
    <row r="9" spans="1:9" ht="25.5" customHeight="1">
      <c r="A9" s="9"/>
      <c r="B9" s="181"/>
      <c r="C9" s="181"/>
      <c r="D9" s="2" t="s">
        <v>45</v>
      </c>
      <c r="E9" s="3" t="s">
        <v>46</v>
      </c>
      <c r="F9" s="10" t="s">
        <v>47</v>
      </c>
      <c r="G9" s="10" t="s">
        <v>57</v>
      </c>
      <c r="H9" s="182" t="s">
        <v>58</v>
      </c>
      <c r="I9" s="182"/>
    </row>
    <row r="10" spans="1:9" ht="39" customHeight="1">
      <c r="A10" s="9"/>
      <c r="B10" s="181"/>
      <c r="C10" s="181"/>
      <c r="D10" s="2" t="s">
        <v>59</v>
      </c>
      <c r="E10" s="3" t="s">
        <v>60</v>
      </c>
      <c r="F10" s="10" t="s">
        <v>61</v>
      </c>
      <c r="G10" s="10" t="s">
        <v>62</v>
      </c>
      <c r="H10" s="182" t="s">
        <v>63</v>
      </c>
      <c r="I10" s="182"/>
    </row>
    <row r="11" spans="1:9" ht="17.1" customHeight="1">
      <c r="A11" s="11" t="s">
        <v>33</v>
      </c>
      <c r="B11" s="187"/>
      <c r="C11" s="187"/>
      <c r="D11" s="11"/>
      <c r="E11" s="4" t="s">
        <v>34</v>
      </c>
      <c r="F11" s="12" t="s">
        <v>64</v>
      </c>
      <c r="G11" s="12" t="s">
        <v>65</v>
      </c>
      <c r="H11" s="188" t="s">
        <v>66</v>
      </c>
      <c r="I11" s="188"/>
    </row>
    <row r="12" spans="1:9" ht="17.1" customHeight="1">
      <c r="A12" s="1"/>
      <c r="B12" s="185" t="s">
        <v>35</v>
      </c>
      <c r="C12" s="185"/>
      <c r="D12" s="5"/>
      <c r="E12" s="6" t="s">
        <v>36</v>
      </c>
      <c r="F12" s="8" t="s">
        <v>64</v>
      </c>
      <c r="G12" s="8" t="s">
        <v>65</v>
      </c>
      <c r="H12" s="186" t="s">
        <v>66</v>
      </c>
      <c r="I12" s="186"/>
    </row>
    <row r="13" spans="1:9" ht="27" customHeight="1">
      <c r="A13" s="9"/>
      <c r="B13" s="181"/>
      <c r="C13" s="181"/>
      <c r="D13" s="2" t="s">
        <v>67</v>
      </c>
      <c r="E13" s="3" t="s">
        <v>68</v>
      </c>
      <c r="F13" s="10" t="s">
        <v>69</v>
      </c>
      <c r="G13" s="10" t="s">
        <v>65</v>
      </c>
      <c r="H13" s="182" t="s">
        <v>70</v>
      </c>
      <c r="I13" s="182"/>
    </row>
    <row r="14" spans="1:9" ht="17.1" customHeight="1">
      <c r="A14" s="11" t="s">
        <v>10</v>
      </c>
      <c r="B14" s="187"/>
      <c r="C14" s="187"/>
      <c r="D14" s="11"/>
      <c r="E14" s="4" t="s">
        <v>11</v>
      </c>
      <c r="F14" s="12" t="s">
        <v>71</v>
      </c>
      <c r="G14" s="12" t="s">
        <v>72</v>
      </c>
      <c r="H14" s="188" t="s">
        <v>73</v>
      </c>
      <c r="I14" s="188"/>
    </row>
    <row r="15" spans="1:9" ht="17.1" customHeight="1">
      <c r="A15" s="1"/>
      <c r="B15" s="185" t="s">
        <v>12</v>
      </c>
      <c r="C15" s="185"/>
      <c r="D15" s="5"/>
      <c r="E15" s="6" t="s">
        <v>13</v>
      </c>
      <c r="F15" s="8" t="s">
        <v>74</v>
      </c>
      <c r="G15" s="8" t="s">
        <v>72</v>
      </c>
      <c r="H15" s="186" t="s">
        <v>75</v>
      </c>
      <c r="I15" s="186"/>
    </row>
    <row r="16" spans="1:9" ht="23.25" customHeight="1">
      <c r="A16" s="9"/>
      <c r="B16" s="181"/>
      <c r="C16" s="181"/>
      <c r="D16" s="2" t="s">
        <v>76</v>
      </c>
      <c r="E16" s="3" t="s">
        <v>77</v>
      </c>
      <c r="F16" s="10" t="s">
        <v>26</v>
      </c>
      <c r="G16" s="10" t="s">
        <v>78</v>
      </c>
      <c r="H16" s="182" t="s">
        <v>78</v>
      </c>
      <c r="I16" s="182"/>
    </row>
    <row r="17" spans="1:9" ht="17.1" customHeight="1">
      <c r="A17" s="9"/>
      <c r="B17" s="181"/>
      <c r="C17" s="181"/>
      <c r="D17" s="2" t="s">
        <v>79</v>
      </c>
      <c r="E17" s="3" t="s">
        <v>80</v>
      </c>
      <c r="F17" s="10" t="s">
        <v>81</v>
      </c>
      <c r="G17" s="10" t="s">
        <v>63</v>
      </c>
      <c r="H17" s="182" t="s">
        <v>82</v>
      </c>
      <c r="I17" s="182"/>
    </row>
    <row r="18" spans="1:9" ht="17.1" customHeight="1">
      <c r="A18" s="11" t="s">
        <v>195</v>
      </c>
      <c r="B18" s="187"/>
      <c r="C18" s="187"/>
      <c r="D18" s="11"/>
      <c r="E18" s="4" t="s">
        <v>196</v>
      </c>
      <c r="F18" s="12" t="s">
        <v>26</v>
      </c>
      <c r="G18" s="12" t="s">
        <v>197</v>
      </c>
      <c r="H18" s="188" t="s">
        <v>197</v>
      </c>
      <c r="I18" s="188"/>
    </row>
    <row r="19" spans="1:9" ht="17.1" customHeight="1">
      <c r="A19" s="1"/>
      <c r="B19" s="185" t="s">
        <v>198</v>
      </c>
      <c r="C19" s="185"/>
      <c r="D19" s="5"/>
      <c r="E19" s="6" t="s">
        <v>24</v>
      </c>
      <c r="F19" s="8" t="s">
        <v>26</v>
      </c>
      <c r="G19" s="8" t="s">
        <v>197</v>
      </c>
      <c r="H19" s="186" t="s">
        <v>197</v>
      </c>
      <c r="I19" s="186"/>
    </row>
    <row r="20" spans="1:9" ht="36.75" customHeight="1">
      <c r="A20" s="9"/>
      <c r="B20" s="181"/>
      <c r="C20" s="181"/>
      <c r="D20" s="2" t="s">
        <v>199</v>
      </c>
      <c r="E20" s="3" t="s">
        <v>200</v>
      </c>
      <c r="F20" s="10" t="s">
        <v>26</v>
      </c>
      <c r="G20" s="10" t="s">
        <v>197</v>
      </c>
      <c r="H20" s="182" t="s">
        <v>197</v>
      </c>
      <c r="I20" s="182"/>
    </row>
    <row r="21" spans="1:9" ht="17.1" customHeight="1">
      <c r="A21" s="11" t="s">
        <v>14</v>
      </c>
      <c r="B21" s="187"/>
      <c r="C21" s="187"/>
      <c r="D21" s="11"/>
      <c r="E21" s="4" t="s">
        <v>15</v>
      </c>
      <c r="F21" s="12" t="s">
        <v>83</v>
      </c>
      <c r="G21" s="12" t="s">
        <v>201</v>
      </c>
      <c r="H21" s="188" t="s">
        <v>202</v>
      </c>
      <c r="I21" s="188"/>
    </row>
    <row r="22" spans="1:9" ht="17.1" customHeight="1">
      <c r="A22" s="1"/>
      <c r="B22" s="185" t="s">
        <v>16</v>
      </c>
      <c r="C22" s="185"/>
      <c r="D22" s="5"/>
      <c r="E22" s="6" t="s">
        <v>17</v>
      </c>
      <c r="F22" s="8" t="s">
        <v>85</v>
      </c>
      <c r="G22" s="8" t="s">
        <v>84</v>
      </c>
      <c r="H22" s="186" t="s">
        <v>86</v>
      </c>
      <c r="I22" s="186"/>
    </row>
    <row r="23" spans="1:9" ht="30.2" customHeight="1">
      <c r="A23" s="9"/>
      <c r="B23" s="181"/>
      <c r="C23" s="181"/>
      <c r="D23" s="2" t="s">
        <v>87</v>
      </c>
      <c r="E23" s="3" t="s">
        <v>88</v>
      </c>
      <c r="F23" s="10" t="s">
        <v>41</v>
      </c>
      <c r="G23" s="10" t="s">
        <v>84</v>
      </c>
      <c r="H23" s="182" t="s">
        <v>89</v>
      </c>
      <c r="I23" s="182"/>
    </row>
    <row r="24" spans="1:9" ht="17.1" customHeight="1">
      <c r="A24" s="1"/>
      <c r="B24" s="185" t="s">
        <v>203</v>
      </c>
      <c r="C24" s="185"/>
      <c r="D24" s="5"/>
      <c r="E24" s="6" t="s">
        <v>24</v>
      </c>
      <c r="F24" s="8" t="s">
        <v>197</v>
      </c>
      <c r="G24" s="8" t="s">
        <v>204</v>
      </c>
      <c r="H24" s="186" t="s">
        <v>26</v>
      </c>
      <c r="I24" s="186"/>
    </row>
    <row r="25" spans="1:9" ht="48" customHeight="1">
      <c r="A25" s="9"/>
      <c r="B25" s="181"/>
      <c r="C25" s="181"/>
      <c r="D25" s="2" t="s">
        <v>205</v>
      </c>
      <c r="E25" s="3" t="s">
        <v>206</v>
      </c>
      <c r="F25" s="10" t="s">
        <v>207</v>
      </c>
      <c r="G25" s="10" t="s">
        <v>208</v>
      </c>
      <c r="H25" s="182" t="s">
        <v>26</v>
      </c>
      <c r="I25" s="182"/>
    </row>
    <row r="26" spans="1:9" ht="38.25" customHeight="1">
      <c r="A26" s="9"/>
      <c r="B26" s="181"/>
      <c r="C26" s="181"/>
      <c r="D26" s="2" t="s">
        <v>199</v>
      </c>
      <c r="E26" s="3" t="s">
        <v>200</v>
      </c>
      <c r="F26" s="10" t="s">
        <v>209</v>
      </c>
      <c r="G26" s="10" t="s">
        <v>210</v>
      </c>
      <c r="H26" s="182" t="s">
        <v>26</v>
      </c>
      <c r="I26" s="182"/>
    </row>
    <row r="27" spans="1:9" ht="17.1" customHeight="1">
      <c r="A27" s="11" t="s">
        <v>211</v>
      </c>
      <c r="B27" s="187"/>
      <c r="C27" s="187"/>
      <c r="D27" s="11"/>
      <c r="E27" s="4" t="s">
        <v>212</v>
      </c>
      <c r="F27" s="12" t="s">
        <v>98</v>
      </c>
      <c r="G27" s="12" t="s">
        <v>213</v>
      </c>
      <c r="H27" s="188" t="s">
        <v>214</v>
      </c>
      <c r="I27" s="188"/>
    </row>
    <row r="28" spans="1:9" ht="17.1" customHeight="1">
      <c r="A28" s="1"/>
      <c r="B28" s="185" t="s">
        <v>215</v>
      </c>
      <c r="C28" s="185"/>
      <c r="D28" s="5"/>
      <c r="E28" s="6" t="s">
        <v>24</v>
      </c>
      <c r="F28" s="8" t="s">
        <v>26</v>
      </c>
      <c r="G28" s="8" t="s">
        <v>213</v>
      </c>
      <c r="H28" s="186" t="s">
        <v>213</v>
      </c>
      <c r="I28" s="186"/>
    </row>
    <row r="29" spans="1:9" ht="38.25" customHeight="1">
      <c r="A29" s="9"/>
      <c r="B29" s="181"/>
      <c r="C29" s="181"/>
      <c r="D29" s="2" t="s">
        <v>216</v>
      </c>
      <c r="E29" s="3" t="s">
        <v>217</v>
      </c>
      <c r="F29" s="10" t="s">
        <v>26</v>
      </c>
      <c r="G29" s="10" t="s">
        <v>213</v>
      </c>
      <c r="H29" s="182" t="s">
        <v>213</v>
      </c>
      <c r="I29" s="182"/>
    </row>
    <row r="30" spans="1:9" ht="17.1" customHeight="1">
      <c r="A30" s="11" t="s">
        <v>20</v>
      </c>
      <c r="B30" s="187"/>
      <c r="C30" s="187"/>
      <c r="D30" s="11"/>
      <c r="E30" s="4" t="s">
        <v>21</v>
      </c>
      <c r="F30" s="12" t="s">
        <v>39</v>
      </c>
      <c r="G30" s="12" t="s">
        <v>90</v>
      </c>
      <c r="H30" s="188" t="s">
        <v>91</v>
      </c>
      <c r="I30" s="188"/>
    </row>
    <row r="31" spans="1:9" ht="17.1" customHeight="1">
      <c r="A31" s="1"/>
      <c r="B31" s="185" t="s">
        <v>92</v>
      </c>
      <c r="C31" s="185"/>
      <c r="D31" s="5"/>
      <c r="E31" s="6" t="s">
        <v>93</v>
      </c>
      <c r="F31" s="8" t="s">
        <v>94</v>
      </c>
      <c r="G31" s="8" t="s">
        <v>26</v>
      </c>
      <c r="H31" s="186" t="s">
        <v>94</v>
      </c>
      <c r="I31" s="186"/>
    </row>
    <row r="32" spans="1:9" ht="17.1" customHeight="1">
      <c r="A32" s="9"/>
      <c r="B32" s="181"/>
      <c r="C32" s="181"/>
      <c r="D32" s="2" t="s">
        <v>95</v>
      </c>
      <c r="E32" s="3" t="s">
        <v>96</v>
      </c>
      <c r="F32" s="10" t="s">
        <v>61</v>
      </c>
      <c r="G32" s="10" t="s">
        <v>97</v>
      </c>
      <c r="H32" s="182" t="s">
        <v>98</v>
      </c>
      <c r="I32" s="182"/>
    </row>
    <row r="33" spans="1:9" ht="17.1" customHeight="1">
      <c r="A33" s="9"/>
      <c r="B33" s="181"/>
      <c r="C33" s="181"/>
      <c r="D33" s="2" t="s">
        <v>27</v>
      </c>
      <c r="E33" s="3" t="s">
        <v>28</v>
      </c>
      <c r="F33" s="10" t="s">
        <v>99</v>
      </c>
      <c r="G33" s="10" t="s">
        <v>100</v>
      </c>
      <c r="H33" s="182" t="s">
        <v>101</v>
      </c>
      <c r="I33" s="182"/>
    </row>
    <row r="34" spans="1:9" ht="17.1" customHeight="1">
      <c r="A34" s="1"/>
      <c r="B34" s="185" t="s">
        <v>102</v>
      </c>
      <c r="C34" s="185"/>
      <c r="D34" s="5"/>
      <c r="E34" s="6" t="s">
        <v>103</v>
      </c>
      <c r="F34" s="8" t="s">
        <v>104</v>
      </c>
      <c r="G34" s="8" t="s">
        <v>101</v>
      </c>
      <c r="H34" s="186" t="s">
        <v>105</v>
      </c>
      <c r="I34" s="186"/>
    </row>
    <row r="35" spans="1:9" ht="39" customHeight="1">
      <c r="A35" s="9"/>
      <c r="B35" s="181"/>
      <c r="C35" s="181"/>
      <c r="D35" s="2" t="s">
        <v>59</v>
      </c>
      <c r="E35" s="3" t="s">
        <v>60</v>
      </c>
      <c r="F35" s="10" t="s">
        <v>106</v>
      </c>
      <c r="G35" s="10" t="s">
        <v>101</v>
      </c>
      <c r="H35" s="182" t="s">
        <v>107</v>
      </c>
      <c r="I35" s="182"/>
    </row>
    <row r="36" spans="1:9" ht="17.1" customHeight="1">
      <c r="A36" s="1"/>
      <c r="B36" s="185" t="s">
        <v>23</v>
      </c>
      <c r="C36" s="185"/>
      <c r="D36" s="5"/>
      <c r="E36" s="6" t="s">
        <v>24</v>
      </c>
      <c r="F36" s="8" t="s">
        <v>40</v>
      </c>
      <c r="G36" s="8" t="s">
        <v>108</v>
      </c>
      <c r="H36" s="186" t="s">
        <v>109</v>
      </c>
      <c r="I36" s="186"/>
    </row>
    <row r="37" spans="1:9" ht="17.1" customHeight="1">
      <c r="A37" s="9"/>
      <c r="B37" s="181"/>
      <c r="C37" s="181"/>
      <c r="D37" s="2" t="s">
        <v>110</v>
      </c>
      <c r="E37" s="3" t="s">
        <v>111</v>
      </c>
      <c r="F37" s="10" t="s">
        <v>26</v>
      </c>
      <c r="G37" s="10" t="s">
        <v>108</v>
      </c>
      <c r="H37" s="182" t="s">
        <v>108</v>
      </c>
      <c r="I37" s="182"/>
    </row>
    <row r="38" spans="1:9" ht="17.1" customHeight="1">
      <c r="A38" s="183" t="s">
        <v>25</v>
      </c>
      <c r="B38" s="183"/>
      <c r="C38" s="183"/>
      <c r="D38" s="183"/>
      <c r="E38" s="183"/>
      <c r="F38" s="122" t="s">
        <v>112</v>
      </c>
      <c r="G38" s="122" t="s">
        <v>218</v>
      </c>
      <c r="H38" s="184" t="s">
        <v>219</v>
      </c>
      <c r="I38" s="184"/>
    </row>
    <row r="39" spans="1:9" ht="213.95" customHeight="1">
      <c r="A39" s="178"/>
      <c r="B39" s="178"/>
      <c r="C39" s="178"/>
      <c r="D39" s="178"/>
      <c r="E39" s="178"/>
      <c r="F39" s="178"/>
      <c r="G39" s="178"/>
      <c r="H39" s="178"/>
      <c r="I39" s="178"/>
    </row>
    <row r="40" spans="1:9" ht="5.45" customHeight="1">
      <c r="A40" s="178"/>
      <c r="B40" s="178"/>
      <c r="C40" s="178"/>
      <c r="D40" s="178"/>
      <c r="E40" s="178"/>
      <c r="F40" s="178"/>
      <c r="G40" s="178"/>
      <c r="H40" s="178"/>
      <c r="I40" s="179" t="s">
        <v>113</v>
      </c>
    </row>
    <row r="41" spans="1:9" ht="11.65" customHeight="1">
      <c r="A41" s="180" t="s">
        <v>18</v>
      </c>
      <c r="B41" s="180"/>
      <c r="C41" s="178"/>
      <c r="D41" s="178"/>
      <c r="E41" s="178"/>
      <c r="F41" s="178"/>
      <c r="G41" s="178"/>
      <c r="H41" s="178"/>
      <c r="I41" s="179"/>
    </row>
    <row r="42" spans="1:9" ht="5.45" customHeight="1">
      <c r="A42" s="180"/>
      <c r="B42" s="180"/>
      <c r="C42" s="178"/>
      <c r="D42" s="178"/>
      <c r="E42" s="178"/>
      <c r="F42" s="178"/>
      <c r="G42" s="178"/>
      <c r="H42" s="178"/>
      <c r="I42" s="178"/>
    </row>
  </sheetData>
  <mergeCells count="80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3:C23"/>
    <mergeCell ref="H23:I23"/>
    <mergeCell ref="B24:C24"/>
    <mergeCell ref="H24:I24"/>
    <mergeCell ref="B20:C20"/>
    <mergeCell ref="H20:I20"/>
    <mergeCell ref="B21:C21"/>
    <mergeCell ref="H21:I21"/>
    <mergeCell ref="B22:C22"/>
    <mergeCell ref="H22:I22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7:C37"/>
    <mergeCell ref="H37:I37"/>
    <mergeCell ref="A38:E38"/>
    <mergeCell ref="H38:I38"/>
    <mergeCell ref="B34:C34"/>
    <mergeCell ref="H34:I34"/>
    <mergeCell ref="B35:C35"/>
    <mergeCell ref="H35:I35"/>
    <mergeCell ref="B36:C36"/>
    <mergeCell ref="H36:I36"/>
    <mergeCell ref="A39:I39"/>
    <mergeCell ref="A40:H40"/>
    <mergeCell ref="I40:I41"/>
    <mergeCell ref="A41:B42"/>
    <mergeCell ref="C41:H41"/>
    <mergeCell ref="C42:I4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Barbara Małkiewicz</cp:lastModifiedBy>
  <cp:lastPrinted>2019-06-18T08:26:32Z</cp:lastPrinted>
  <dcterms:created xsi:type="dcterms:W3CDTF">2009-06-17T07:33:19Z</dcterms:created>
  <dcterms:modified xsi:type="dcterms:W3CDTF">2019-06-18T08:31:55Z</dcterms:modified>
  <cp:category/>
  <cp:version/>
  <cp:contentType/>
  <cp:contentStatus/>
</cp:coreProperties>
</file>