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6) Projkety i programy" sheetId="1" r:id="rId1"/>
    <sheet name="14) zadania inwestycyjne" sheetId="2" r:id="rId2"/>
    <sheet name="2) wydatki" sheetId="3" r:id="rId3"/>
    <sheet name="1) dochody" sheetId="4" r:id="rId4"/>
    <sheet name="5) remonty" sheetId="5" r:id="rId5"/>
    <sheet name="3) doch. i wydatki zadań zlec." sheetId="6" r:id="rId6"/>
  </sheets>
  <externalReferences>
    <externalReference r:id="rId9"/>
  </externalReferences>
  <definedNames>
    <definedName name="_1bez_nazwy">#REF!</definedName>
    <definedName name="bez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4">'5) remonty'!$A$1:$I$44</definedName>
    <definedName name="_xlnm.Print_Area" localSheetId="0">'6) Projkety i programy'!$A$1:$G$114</definedName>
  </definedNames>
  <calcPr fullCalcOnLoad="1"/>
</workbook>
</file>

<file path=xl/sharedStrings.xml><?xml version="1.0" encoding="utf-8"?>
<sst xmlns="http://schemas.openxmlformats.org/spreadsheetml/2006/main" count="977" uniqueCount="538">
  <si>
    <t>ZMIANY W PLANIE WYDATKÓW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</si>
  <si>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</si>
  <si>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</si>
  <si>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</si>
  <si>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</si>
  <si>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</si>
  <si>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</si>
  <si>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</si>
  <si>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</si>
  <si>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</si>
  <si>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3 693 299,00</t>
  </si>
  <si>
    <t>1 054 125,00</t>
  </si>
  <si>
    <t>4 747 424,00</t>
  </si>
  <si>
    <t>60014</t>
  </si>
  <si>
    <t>Drogi publiczne powiatowe</t>
  </si>
  <si>
    <t>3 643 299,00</t>
  </si>
  <si>
    <t>1 084 125,00</t>
  </si>
  <si>
    <t>4 727 424,00</t>
  </si>
  <si>
    <t>4170</t>
  </si>
  <si>
    <t>Wynagrodzenia bezosobowe</t>
  </si>
  <si>
    <t>1 600,00</t>
  </si>
  <si>
    <t>10 000,00</t>
  </si>
  <si>
    <t>11 600,00</t>
  </si>
  <si>
    <t>4210</t>
  </si>
  <si>
    <t>Zakup materiałów i wyposażenia</t>
  </si>
  <si>
    <t>149 996,00</t>
  </si>
  <si>
    <t>219 150,00</t>
  </si>
  <si>
    <t>369 146,00</t>
  </si>
  <si>
    <t>4270</t>
  </si>
  <si>
    <t>Zakup usług remontowych</t>
  </si>
  <si>
    <t>300 000,00</t>
  </si>
  <si>
    <t>58 724,00</t>
  </si>
  <si>
    <t>358 724,00</t>
  </si>
  <si>
    <t>4300</t>
  </si>
  <si>
    <t>Zakup usług pozostałych</t>
  </si>
  <si>
    <t>150 000,00</t>
  </si>
  <si>
    <t>31 310,00</t>
  </si>
  <si>
    <t>181 310,00</t>
  </si>
  <si>
    <t>6050</t>
  </si>
  <si>
    <t>Wydatki inwestycyjne jednostek budżetowych</t>
  </si>
  <si>
    <t>0,00</t>
  </si>
  <si>
    <t>764 940,00</t>
  </si>
  <si>
    <t>6059</t>
  </si>
  <si>
    <t>1 510 912,00</t>
  </si>
  <si>
    <t>1,00</t>
  </si>
  <si>
    <t>1 510 913,00</t>
  </si>
  <si>
    <t>60095</t>
  </si>
  <si>
    <t>Pozostała działalność</t>
  </si>
  <si>
    <t>50 000,00</t>
  </si>
  <si>
    <t>- 30 000,00</t>
  </si>
  <si>
    <t>20 000,00</t>
  </si>
  <si>
    <t>6610</t>
  </si>
  <si>
    <t>Dotacje celowe przekazane gminie na inwestycje i zakupy inwestycyjne realizowane na podstawie porozumień (umów) między jednostkami samorządu terytorialnego</t>
  </si>
  <si>
    <t>700</t>
  </si>
  <si>
    <t>Gospodarka mieszkaniowa</t>
  </si>
  <si>
    <t>45 000,00</t>
  </si>
  <si>
    <t>250 378,00</t>
  </si>
  <si>
    <t>295 378,00</t>
  </si>
  <si>
    <t>70005</t>
  </si>
  <si>
    <t>Gospodarka gruntami i nieruchomościami</t>
  </si>
  <si>
    <t>41 000,00</t>
  </si>
  <si>
    <t>291 378,00</t>
  </si>
  <si>
    <t>754</t>
  </si>
  <si>
    <t>Bezpieczeństwo publiczne i ochrona przeciwpożarowa</t>
  </si>
  <si>
    <t>3 310 581,00</t>
  </si>
  <si>
    <t>75411</t>
  </si>
  <si>
    <t>Komendy powiatowe Państwowej Straży Pożarnej</t>
  </si>
  <si>
    <t>3 173 000,00</t>
  </si>
  <si>
    <t>4050</t>
  </si>
  <si>
    <t>Uposażenia żołnierzy zawodowych oraz funkcjonariuszy</t>
  </si>
  <si>
    <t>2 272 090,00</t>
  </si>
  <si>
    <t>37 000,00</t>
  </si>
  <si>
    <t>2 309 090,00</t>
  </si>
  <si>
    <t>76 132,00</t>
  </si>
  <si>
    <t>15 000,00</t>
  </si>
  <si>
    <t>- 13 000,00</t>
  </si>
  <si>
    <t>2 000,00</t>
  </si>
  <si>
    <t>40 000,00</t>
  </si>
  <si>
    <t>- 20 000,00</t>
  </si>
  <si>
    <t>756</t>
  </si>
  <si>
    <t>Dochody od osób prawnych, od osób fizycznych i od innych jednostek nieposiadających osobowości prawnej oraz wydatki związane z ich poborem</t>
  </si>
  <si>
    <t>555 850,00</t>
  </si>
  <si>
    <t>- 150 000,00</t>
  </si>
  <si>
    <t>405 850,00</t>
  </si>
  <si>
    <t>75618</t>
  </si>
  <si>
    <t>Wpływy z innych opłat stanowiących dochody jednostek samorządu terytorialnego na podstawie ustaw</t>
  </si>
  <si>
    <t>BeSTia</t>
  </si>
  <si>
    <t>400 000,00</t>
  </si>
  <si>
    <t>250 000,00</t>
  </si>
  <si>
    <t>801</t>
  </si>
  <si>
    <t>Oświata i wychowanie</t>
  </si>
  <si>
    <t>16 696 639,00</t>
  </si>
  <si>
    <t>80102</t>
  </si>
  <si>
    <t>Szkoły podstawowe specjalne</t>
  </si>
  <si>
    <t>1 314 178,00</t>
  </si>
  <si>
    <t>625,00</t>
  </si>
  <si>
    <t>1 314 803,00</t>
  </si>
  <si>
    <t>4040</t>
  </si>
  <si>
    <t>Dodatkowe wynagrodzenie roczne</t>
  </si>
  <si>
    <t>84 591,00</t>
  </si>
  <si>
    <t>85 216,00</t>
  </si>
  <si>
    <t>80111</t>
  </si>
  <si>
    <t>Gimnazja specjalne</t>
  </si>
  <si>
    <t>260 117,00</t>
  </si>
  <si>
    <t>58,00</t>
  </si>
  <si>
    <t>260 175,00</t>
  </si>
  <si>
    <t>16 276,00</t>
  </si>
  <si>
    <t>16 334,00</t>
  </si>
  <si>
    <t>80130</t>
  </si>
  <si>
    <t>Szkoły zawodowe</t>
  </si>
  <si>
    <t>9 209 384,00</t>
  </si>
  <si>
    <t>506 087,00</t>
  </si>
  <si>
    <t>- 672,00</t>
  </si>
  <si>
    <t>505 415,00</t>
  </si>
  <si>
    <t>4240</t>
  </si>
  <si>
    <t>Zakup pomocy naukowych, dydaktycznych i książek</t>
  </si>
  <si>
    <t>41 258,00</t>
  </si>
  <si>
    <t>1 294,00</t>
  </si>
  <si>
    <t>42 552,00</t>
  </si>
  <si>
    <t>80148</t>
  </si>
  <si>
    <t>Stołówki szkolne i przedszkolne</t>
  </si>
  <si>
    <t>154 031,00</t>
  </si>
  <si>
    <t>94,00</t>
  </si>
  <si>
    <t>154 125,00</t>
  </si>
  <si>
    <t>7 518,00</t>
  </si>
  <si>
    <t>7 612,00</t>
  </si>
  <si>
    <t>80195</t>
  </si>
  <si>
    <t>628 102,00</t>
  </si>
  <si>
    <t>4010</t>
  </si>
  <si>
    <t>Wynagrodzenia osobowe pracowników</t>
  </si>
  <si>
    <t>330 000,00</t>
  </si>
  <si>
    <t>852</t>
  </si>
  <si>
    <t>Pomoc społeczna</t>
  </si>
  <si>
    <t>9 024 464,00</t>
  </si>
  <si>
    <t>85201</t>
  </si>
  <si>
    <t>Placówki opiekuńczo-wychowawcze</t>
  </si>
  <si>
    <t>2 230 296,00</t>
  </si>
  <si>
    <t>- 49 796,00</t>
  </si>
  <si>
    <t>2 180 500,00</t>
  </si>
  <si>
    <t>2320</t>
  </si>
  <si>
    <t>Dotacje celowe przekazane dla powiatu na zadania bieżące realizowane na podstawie porozumień (umów) między jednostkami samorządu terytorialnego</t>
  </si>
  <si>
    <t>216 000,00</t>
  </si>
  <si>
    <t>166 204,00</t>
  </si>
  <si>
    <t>85204</t>
  </si>
  <si>
    <t>Rodziny zastępcze</t>
  </si>
  <si>
    <t>1 342 012,00</t>
  </si>
  <si>
    <t>- 154 897,00</t>
  </si>
  <si>
    <t>1 187 115,00</t>
  </si>
  <si>
    <t>3110</t>
  </si>
  <si>
    <t>Świadczenia społeczne</t>
  </si>
  <si>
    <t>920 000,00</t>
  </si>
  <si>
    <t>765 103,00</t>
  </si>
  <si>
    <t>854</t>
  </si>
  <si>
    <t>Edukacyjna opieka wychowawcza</t>
  </si>
  <si>
    <t>1 421 971,00</t>
  </si>
  <si>
    <t>5 978,00</t>
  </si>
  <si>
    <t>1 427 949,00</t>
  </si>
  <si>
    <t>85406</t>
  </si>
  <si>
    <t>Poradnie psychologiczno-pedagogiczne, w tym poradnie specjalistyczne</t>
  </si>
  <si>
    <t>1 122 437,00</t>
  </si>
  <si>
    <t>3020</t>
  </si>
  <si>
    <t>Wydatki osobowe niezaliczone do wynagrodzeń</t>
  </si>
  <si>
    <t>400,00</t>
  </si>
  <si>
    <t>- 20,00</t>
  </si>
  <si>
    <t>380,00</t>
  </si>
  <si>
    <t>980,00</t>
  </si>
  <si>
    <t>20,00</t>
  </si>
  <si>
    <t>1 000,00</t>
  </si>
  <si>
    <t>85410</t>
  </si>
  <si>
    <t>Internaty i bursy szkolne</t>
  </si>
  <si>
    <t>251 642,00</t>
  </si>
  <si>
    <t>578,00</t>
  </si>
  <si>
    <t>252 220,00</t>
  </si>
  <si>
    <t>8 317,00</t>
  </si>
  <si>
    <t>8 895,00</t>
  </si>
  <si>
    <t>85415</t>
  </si>
  <si>
    <t>Pomoc materialna dla uczniów</t>
  </si>
  <si>
    <t>28 468,00</t>
  </si>
  <si>
    <t>5 400,00</t>
  </si>
  <si>
    <t>33 868,00</t>
  </si>
  <si>
    <t>3240</t>
  </si>
  <si>
    <t>Stypendia dla uczniów</t>
  </si>
  <si>
    <t>Razem:</t>
  </si>
  <si>
    <t>57 680 186,00</t>
  </si>
  <si>
    <t>ZMIANY W PLANIE DOCHODÓW</t>
  </si>
  <si>
    <t>633 480,00</t>
  </si>
  <si>
    <t>698 352,00</t>
  </si>
  <si>
    <t>1 331 832,00</t>
  </si>
  <si>
    <t>2310</t>
  </si>
  <si>
    <t>Dotacje celowe otrzymane z gminy na zadania bieżące realizowane na podstawie porozumień (umów) między jednostkami samorządu terytorialnego</t>
  </si>
  <si>
    <t>239 388,00</t>
  </si>
  <si>
    <t>Dotacje celowe otrzymane z gminy na inwestycje i zakupy inwestycyjne realizowane na podstawie porozumień (umów) między jednostkami samorządu terytorialnego</t>
  </si>
  <si>
    <t>458 964,00</t>
  </si>
  <si>
    <t>3 037 000,00</t>
  </si>
  <si>
    <t>3 287 378,00</t>
  </si>
  <si>
    <t>0770</t>
  </si>
  <si>
    <t>Wpłaty z tytułu odpłatnego nabycia prawa własności oraz prawa użytkowania wieczystego nieruchomości</t>
  </si>
  <si>
    <t>2 920 000,00</t>
  </si>
  <si>
    <t>3 170 378,00</t>
  </si>
  <si>
    <t>416 836,00</t>
  </si>
  <si>
    <t>418 130,00</t>
  </si>
  <si>
    <t>165 836,00</t>
  </si>
  <si>
    <t>167 130,00</t>
  </si>
  <si>
    <t>0970</t>
  </si>
  <si>
    <t>Wpływy z różnych dochodów</t>
  </si>
  <si>
    <t>25 000,00</t>
  </si>
  <si>
    <t>26 294,00</t>
  </si>
  <si>
    <t>365 291,00</t>
  </si>
  <si>
    <t>6 480,00</t>
  </si>
  <si>
    <t>371 771,00</t>
  </si>
  <si>
    <t>5 200,00</t>
  </si>
  <si>
    <t>1 080,00</t>
  </si>
  <si>
    <t>6 280,00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</si>
  <si>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</si>
  <si>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</si>
  <si>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2330</t>
  </si>
  <si>
    <t>Dotacje celowe otrzymane od samorządu województwa na zadania bieżące realizowane na podstawie porozumień (umów) między jednostkami samorządu terytorialnego</t>
  </si>
  <si>
    <t>59 130 450,00</t>
  </si>
  <si>
    <t>Zmiany w planie wydatków związanych z realizacją zadań z zakresu administracji rządowej w 2013 roku</t>
  </si>
  <si>
    <t>7 867 200,00</t>
  </si>
  <si>
    <t>3 179 500,00</t>
  </si>
  <si>
    <t>15 900,00</t>
  </si>
  <si>
    <t>3 195 400,00</t>
  </si>
  <si>
    <t>2110</t>
  </si>
  <si>
    <t>Dotacje celowe otrzymane z budżetu państwa na zadania bieżące z zakresu administracji rządowej oraz inne zadania zlecone ustawami realizowane przez powiat</t>
  </si>
  <si>
    <t>3 188 900,00</t>
  </si>
  <si>
    <t>758</t>
  </si>
  <si>
    <t>Różne rozliczenia</t>
  </si>
  <si>
    <t>30 947 707,00</t>
  </si>
  <si>
    <t>174 134,00</t>
  </si>
  <si>
    <t>31 121 841,00</t>
  </si>
  <si>
    <t>75801</t>
  </si>
  <si>
    <t>Część oświatowa subwencji ogólnej dla jednostek samorządu terytorialnego</t>
  </si>
  <si>
    <t>17 180 898,00</t>
  </si>
  <si>
    <t>175 426,00</t>
  </si>
  <si>
    <t>17 356 324,00</t>
  </si>
  <si>
    <t>2920</t>
  </si>
  <si>
    <t>Subwencje ogólne z budżetu państwa</t>
  </si>
  <si>
    <t>75832</t>
  </si>
  <si>
    <t>Część równoważąca subwencji ogólnej dla powiatów</t>
  </si>
  <si>
    <t>1 266 148,00</t>
  </si>
  <si>
    <t>- 1 292,00</t>
  </si>
  <si>
    <t>1 264 856,00</t>
  </si>
  <si>
    <t>851</t>
  </si>
  <si>
    <t>Ochrona zdrowia</t>
  </si>
  <si>
    <t>4 166 000,00</t>
  </si>
  <si>
    <t>295 000,00</t>
  </si>
  <si>
    <t>85156</t>
  </si>
  <si>
    <t>Składki na ubezpieczenie zdrowotne oraz świadczenia dla osób nie objętych obowiązkiem ubezpieczenia zdrowotnego</t>
  </si>
  <si>
    <t>3 844 000,00</t>
  </si>
  <si>
    <t>4 139 000,00</t>
  </si>
  <si>
    <t>5 307 487,00</t>
  </si>
  <si>
    <t>17 500,00</t>
  </si>
  <si>
    <t>85202</t>
  </si>
  <si>
    <t>Domy pomocy społecznej</t>
  </si>
  <si>
    <t>4 721 700,00</t>
  </si>
  <si>
    <t>2130</t>
  </si>
  <si>
    <t>Dotacje celowe otrzymane z budżetu państwa na realizację bieżących zadań własnych powiatu</t>
  </si>
  <si>
    <t>2 203 000,00</t>
  </si>
  <si>
    <t>2 220 500,00</t>
  </si>
  <si>
    <t>Zmiany w planie dochodów związanych z realizacją zadań z zakresu administracji rządowej w 2013 roku</t>
  </si>
  <si>
    <t>310 900,00</t>
  </si>
  <si>
    <t>8 178 100,00</t>
  </si>
  <si>
    <t>Plan zadań remontowych w jednostkach budżetowych Powiatu Lipnowskiego na 2013 rok</t>
  </si>
  <si>
    <t>w złotych</t>
  </si>
  <si>
    <t>L.p.</t>
  </si>
  <si>
    <t>§</t>
  </si>
  <si>
    <t>Nazwa remontu</t>
  </si>
  <si>
    <t>Planowane wydatki remontowe na rok 2013</t>
  </si>
  <si>
    <t>Zmiana               (zmniejszenie (-) zwiększenie (+)</t>
  </si>
  <si>
    <t>Plan po zmianach</t>
  </si>
  <si>
    <t>Jednostka organizacyjna realizująca remont lub koordynująca wykonanie remontu</t>
  </si>
  <si>
    <t>1.</t>
  </si>
  <si>
    <t>Remont wyboi na drogach powiatowych</t>
  </si>
  <si>
    <t>Zarząd Dróg Powiatowych w Lipnie</t>
  </si>
  <si>
    <t>Remont dróg</t>
  </si>
  <si>
    <t>Remont obiektu mostowego w mieście Lipno w ciągu drogi powiatowej nr 2734C</t>
  </si>
  <si>
    <t xml:space="preserve">Remont i konserwacja środków trwałych </t>
  </si>
  <si>
    <t>Dokumentacja techniczna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</si>
  <si>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</si>
  <si>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</si>
  <si>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</si>
  <si>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</si>
  <si>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</si>
  <si>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</si>
  <si>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</si>
  <si>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</si>
  <si>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</si>
  <si>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</si>
  <si>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</si>
  <si>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Zespół Szkół Specjalnych</t>
  </si>
  <si>
    <t>Zespół Szkół w Lipnie</t>
  </si>
  <si>
    <t xml:space="preserve">W tym:  Zespół Szkół Technicznych </t>
  </si>
  <si>
    <t>Zespół Szkół Technicznych w Lipnie</t>
  </si>
  <si>
    <t xml:space="preserve">             Zespół Szkół  Dobrzyń</t>
  </si>
  <si>
    <t>Zespół Szkół w Dobrzyniu n. Wisłą</t>
  </si>
  <si>
    <t xml:space="preserve">             Zespół Szkół w Skępem</t>
  </si>
  <si>
    <t>Zespół Szkół w Skępem</t>
  </si>
  <si>
    <t>Bieżące naprawy</t>
  </si>
  <si>
    <t>Starostwo Powitowe w Lipnie</t>
  </si>
  <si>
    <t>6.</t>
  </si>
  <si>
    <t>Remont i naprawa w ciepłowni przy Spółce Szpital Lipno</t>
  </si>
  <si>
    <t>Remonty bieżące, usługi konserwacyjne</t>
  </si>
  <si>
    <t>Placówka Opiekuńczo-Wychowawcza w Lipnie</t>
  </si>
  <si>
    <t>Dom Pomocy Społecznej w Nowej Wsi</t>
  </si>
  <si>
    <t>Powiatowe Centrum Pomocy Rodzinie w Lipnie</t>
  </si>
  <si>
    <t>Konserwacja klimatyzatorów, wymiana posadzek podłogowych oraz malowanie pomieszczeń biurowych</t>
  </si>
  <si>
    <t>Powiatowy Urząd Pracy w Lipnie</t>
  </si>
  <si>
    <t>Naprawy i konserwacje bieżące</t>
  </si>
  <si>
    <t xml:space="preserve">Remonty bieżące </t>
  </si>
  <si>
    <t>Poradnia Psychologiczno - Pedagogiczna w Lipnie</t>
  </si>
  <si>
    <t>Internaty i Bursy szkolne -Zespół Szkół Skępe</t>
  </si>
  <si>
    <t>Działania związane z ochroną środowiska</t>
  </si>
  <si>
    <t>Ogółem</t>
  </si>
  <si>
    <t>x</t>
  </si>
  <si>
    <t>710</t>
  </si>
  <si>
    <t>Działalność usługowa</t>
  </si>
  <si>
    <t>1 081 060,00</t>
  </si>
  <si>
    <t>1 082 060,00</t>
  </si>
  <si>
    <t>71014</t>
  </si>
  <si>
    <t>Opracowania geodezyjne i kartograficzne</t>
  </si>
  <si>
    <t>735 060,00</t>
  </si>
  <si>
    <t>736 060,00</t>
  </si>
  <si>
    <t>0920</t>
  </si>
  <si>
    <t>Pozostałe odsetki</t>
  </si>
  <si>
    <t>750</t>
  </si>
  <si>
    <t>Administracja publiczna</t>
  </si>
  <si>
    <t>443 800,00</t>
  </si>
  <si>
    <t>18 457,00</t>
  </si>
  <si>
    <t>462 257,00</t>
  </si>
  <si>
    <t>75020</t>
  </si>
  <si>
    <t>Starostwa powiatowe</t>
  </si>
  <si>
    <t>190 200,00</t>
  </si>
  <si>
    <t>208 657,00</t>
  </si>
  <si>
    <t>100 000,00</t>
  </si>
  <si>
    <t>110 000,00</t>
  </si>
  <si>
    <t>8 000,00</t>
  </si>
  <si>
    <t>8 457,00</t>
  </si>
  <si>
    <t>16 457,00</t>
  </si>
  <si>
    <t>7 712 123,00</t>
  </si>
  <si>
    <t>7 722 123,00</t>
  </si>
  <si>
    <t>1 400 000,00</t>
  </si>
  <si>
    <t>1 410 000,00</t>
  </si>
  <si>
    <t>0420</t>
  </si>
  <si>
    <t>Wpływy z opłaty komunikacyjnej</t>
  </si>
  <si>
    <t>1 408 000,00</t>
  </si>
  <si>
    <t>0570</t>
  </si>
  <si>
    <t>Grzywny, mandaty i inne kary pieniężne od osób fizycznych</t>
  </si>
  <si>
    <t>306 000,00</t>
  </si>
  <si>
    <t>4 472 000,00</t>
  </si>
  <si>
    <t>85195</t>
  </si>
  <si>
    <t>322 000,00</t>
  </si>
  <si>
    <t>11 000,00</t>
  </si>
  <si>
    <t>333 000,00</t>
  </si>
  <si>
    <t>260 000,00</t>
  </si>
  <si>
    <t>3 000,00</t>
  </si>
  <si>
    <t>27 500,00</t>
  </si>
  <si>
    <t>5 334 987,00</t>
  </si>
  <si>
    <t>4 749 200,00</t>
  </si>
  <si>
    <t>0870</t>
  </si>
  <si>
    <t>Wpływy ze sprzedaży składników majątkowych</t>
  </si>
  <si>
    <t>853</t>
  </si>
  <si>
    <t>Pozostałe zadania w zakresie polityki społecznej</t>
  </si>
  <si>
    <t>1 182 816,00</t>
  </si>
  <si>
    <t>91 800,00</t>
  </si>
  <si>
    <t>1 274 616,00</t>
  </si>
  <si>
    <t>85395</t>
  </si>
  <si>
    <t>427 316,00</t>
  </si>
  <si>
    <t>519 116,00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</si>
  <si>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</si>
  <si>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</si>
  <si>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393 414,00</t>
  </si>
  <si>
    <t>485 214,00</t>
  </si>
  <si>
    <t>1 601 295,00</t>
  </si>
  <si>
    <t>60 731 745,00</t>
  </si>
  <si>
    <t>Strona 3</t>
  </si>
  <si>
    <t>6 160 495,00</t>
  </si>
  <si>
    <t>- 1 622,00</t>
  </si>
  <si>
    <t>6 158 873,00</t>
  </si>
  <si>
    <t>5 151 107,00</t>
  </si>
  <si>
    <t>5 149 485,00</t>
  </si>
  <si>
    <t>4110</t>
  </si>
  <si>
    <t>Składki na ubezpieczenia społeczne</t>
  </si>
  <si>
    <t>591 473,00</t>
  </si>
  <si>
    <t>589 851,00</t>
  </si>
  <si>
    <t>3 326 481,00</t>
  </si>
  <si>
    <t>4060</t>
  </si>
  <si>
    <t xml:space="preserve">Pozostałe należności żołnierzy zawodowych oraz funkcjonariuszy </t>
  </si>
  <si>
    <t>136 540,00</t>
  </si>
  <si>
    <t>5 870,00</t>
  </si>
  <si>
    <t>142 410,00</t>
  </si>
  <si>
    <t>5 772,00</t>
  </si>
  <si>
    <t>81 904,00</t>
  </si>
  <si>
    <t>4520</t>
  </si>
  <si>
    <t>Opłaty na rzecz budżetów jednostek samorządu terytorialnego</t>
  </si>
  <si>
    <t>390,00</t>
  </si>
  <si>
    <t>258,00</t>
  </si>
  <si>
    <t>648,00</t>
  </si>
  <si>
    <t>176 142,00</t>
  </si>
  <si>
    <t>16 872 781,00</t>
  </si>
  <si>
    <t>20 622,00</t>
  </si>
  <si>
    <t>9 230 006,00</t>
  </si>
  <si>
    <t>6060</t>
  </si>
  <si>
    <t>Wydatki na zakupy inwestycyjne jednostek budżetowych</t>
  </si>
  <si>
    <t>200 000,00</t>
  </si>
  <si>
    <t>220 000,00</t>
  </si>
  <si>
    <t>154 743,00</t>
  </si>
  <si>
    <t>782 845,00</t>
  </si>
  <si>
    <t>- 10 257,00</t>
  </si>
  <si>
    <t>319 743,00</t>
  </si>
  <si>
    <t>4 900,00</t>
  </si>
  <si>
    <t>165 000,00</t>
  </si>
  <si>
    <t>169 900,00</t>
  </si>
  <si>
    <t>8 418 466,00</t>
  </si>
  <si>
    <t>8 713 466,00</t>
  </si>
  <si>
    <t>3 861 000,00</t>
  </si>
  <si>
    <t>4 156 000,00</t>
  </si>
  <si>
    <t>4130</t>
  </si>
  <si>
    <t>Składki na ubezpieczenie zdrowotne</t>
  </si>
  <si>
    <t>- 187 193,00</t>
  </si>
  <si>
    <t>8 837 271,00</t>
  </si>
  <si>
    <t>4 000,00</t>
  </si>
  <si>
    <t>5 600,00</t>
  </si>
  <si>
    <t>9 600,00</t>
  </si>
  <si>
    <t>14 000,00</t>
  </si>
  <si>
    <t>- 5 600,00</t>
  </si>
  <si>
    <t>8 400,00</t>
  </si>
  <si>
    <t>4 905 000,00</t>
  </si>
  <si>
    <t>4 922 500,00</t>
  </si>
  <si>
    <t>315 697,00</t>
  </si>
  <si>
    <t>333 197,00</t>
  </si>
  <si>
    <t>5 218 847,00</t>
  </si>
  <si>
    <t>142 587,00</t>
  </si>
  <si>
    <t>5 361 434,00</t>
  </si>
  <si>
    <t>564 538,00</t>
  </si>
  <si>
    <t>707 125,00</t>
  </si>
  <si>
    <t>4017</t>
  </si>
  <si>
    <t>65 850,00</t>
  </si>
  <si>
    <t>5 588,00</t>
  </si>
  <si>
    <t>71 438,00</t>
  </si>
  <si>
    <t>4019</t>
  </si>
  <si>
    <t>5 548,00</t>
  </si>
  <si>
    <t>986,00</t>
  </si>
  <si>
    <t>6 534,00</t>
  </si>
  <si>
    <t>4117</t>
  </si>
  <si>
    <t>11 976,00</t>
  </si>
  <si>
    <t>963,00</t>
  </si>
  <si>
    <t>12 939,00</t>
  </si>
  <si>
    <t>4119</t>
  </si>
  <si>
    <t>989,00</t>
  </si>
  <si>
    <t>170,00</t>
  </si>
  <si>
    <t>1 159,00</t>
  </si>
  <si>
    <t>4127</t>
  </si>
  <si>
    <t>Składki na Fundusz Pracy</t>
  </si>
  <si>
    <t>1 626,00</t>
  </si>
  <si>
    <t>85,00</t>
  </si>
  <si>
    <t>1 711,00</t>
  </si>
  <si>
    <t>4129</t>
  </si>
  <si>
    <t>128,00</t>
  </si>
  <si>
    <t>15,00</t>
  </si>
  <si>
    <t>143,00</t>
  </si>
  <si>
    <t>4177</t>
  </si>
  <si>
    <t>73 753,00</t>
  </si>
  <si>
    <t>57 290,00</t>
  </si>
  <si>
    <t>131 043,00</t>
  </si>
  <si>
    <t>4179</t>
  </si>
  <si>
    <t>12 698,00</t>
  </si>
  <si>
    <t>10 111,00</t>
  </si>
  <si>
    <t>22 809,00</t>
  </si>
  <si>
    <t>4217</t>
  </si>
  <si>
    <t>15 034,00</t>
  </si>
  <si>
    <t>17 423,00</t>
  </si>
  <si>
    <t>32 457,00</t>
  </si>
  <si>
    <t>4219</t>
  </si>
  <si>
    <t>103 481,00</t>
  </si>
  <si>
    <t>3 074,00</t>
  </si>
  <si>
    <t>106 555,00</t>
  </si>
  <si>
    <t>4307</t>
  </si>
  <si>
    <t>218 606,00</t>
  </si>
  <si>
    <t>39 850,00</t>
  </si>
  <si>
    <t>258 456,00</t>
  </si>
  <si>
    <t>4309</t>
  </si>
  <si>
    <t>19 781,00</t>
  </si>
  <si>
    <t>7 032,00</t>
  </si>
  <si>
    <t>26 813,00</t>
  </si>
  <si>
    <t>59 281 481,00</t>
  </si>
  <si>
    <t>Zmiany w planie zadań inwestycyjnych</t>
  </si>
  <si>
    <t>2 042 254,00</t>
  </si>
  <si>
    <t>734 941,00</t>
  </si>
  <si>
    <t>2 777 195,00</t>
  </si>
  <si>
    <t>1 992 254,00</t>
  </si>
  <si>
    <t>764 941,00</t>
  </si>
  <si>
    <t>2 757 195,00</t>
  </si>
  <si>
    <t>Budowa obwodnicy miasta Lipna</t>
  </si>
  <si>
    <t>Przebudowa drogi powiatowej nr 2705C Kikół - Makówiec na odcinku Kikół-Grodzeń</t>
  </si>
  <si>
    <t>Przebudowa mostku na rzece Mień</t>
  </si>
  <si>
    <t>30 000,00</t>
  </si>
  <si>
    <t>421 629,00</t>
  </si>
  <si>
    <t>441 629,00</t>
  </si>
  <si>
    <t>Dofinansowanie do środków z PFRON-u na zakupu autobusu na potrzeby Zespołu Szkół Technicznych w Lipnie</t>
  </si>
  <si>
    <t>Dofinansowanie do środków z PFRON-u na zakupu autobusu na potrzeby ZS w Dobrzyniu n/Wisłą</t>
  </si>
  <si>
    <t>- 200 000,00</t>
  </si>
  <si>
    <t>Razem</t>
  </si>
  <si>
    <t>4 036 033,00</t>
  </si>
  <si>
    <t>754 941,00</t>
  </si>
  <si>
    <t>4 790 974,00</t>
  </si>
  <si>
    <t>Strona 1 z 1</t>
  </si>
  <si>
    <t>Załącznik nr 1 do Uchwały Nr XXVI/190/2013 Rady Powiatu w Lipnie z dnia 26.02.2013 r.</t>
  </si>
  <si>
    <t>Załącznik nr 2 do Uchwały Nr XXVI/190/2013 Rady Powiatu w Lipnie z dnia 26.02.2013 r.</t>
  </si>
  <si>
    <t>Załącznik nr 3 do Uchwały Nr XXVI/190/2013 Rady Powiatu w Lipnie z dnia 26.02.2013 r.</t>
  </si>
  <si>
    <t>Dofinansowanie do środków z PFRON-u na zakupu busa na potrzeby Zespołu Szkół w Skępem</t>
  </si>
  <si>
    <t>Załącznik nr 4 do Uchwały Nr XXVI/190/2013 Rady Powiatu w Lipnie z dnia 26.02.2013 r.</t>
  </si>
  <si>
    <t>Załącznik 5 do Uchwały Nr XXVI/190/2013 Rady Powiatu  w Lipnie z dnia 26.02.2013 roku</t>
  </si>
  <si>
    <t>Zadania finansowane i współfinansowane oraz przewidziane do finansowania i współfinansowania ze środków zagranicznych w roku 2013</t>
  </si>
  <si>
    <t>Wyszczególnienie</t>
  </si>
  <si>
    <t>Plan na 2013 rok</t>
  </si>
  <si>
    <t>Zadania ogółem</t>
  </si>
  <si>
    <t>TRANSPORT I ŁĄCZNOŚĆ</t>
  </si>
  <si>
    <t>POZOSTAŁE ZADANIA Z ZAKRESU  POLITYKI SPOŁECZNEJ</t>
  </si>
  <si>
    <t>Powiatowe urzędy pracy</t>
  </si>
  <si>
    <t xml:space="preserve">Różne wydatki na rzecz osób fizycznych </t>
  </si>
  <si>
    <t xml:space="preserve">Świadczenia społeczne </t>
  </si>
  <si>
    <t>Dodatkowe wynagrodzenia roczne</t>
  </si>
  <si>
    <t>w tym:</t>
  </si>
  <si>
    <t>Projekt pt. "Przedsiębiorczość szansą na rozwój regionu kujawsko-pomorskiego" Dział 6.2 w ramach PO KL</t>
  </si>
  <si>
    <t>Różne wydatki na rzecz osób fizycznych (środki na rozpoczęcie działalności gospodarczej)</t>
  </si>
  <si>
    <t>Świadczenia społeczne (stypendia szkoleniowe)</t>
  </si>
  <si>
    <t>Projekt pt. "Kadra dla rynku pracy w powiecie lipnowskim" Poddział 6.1.2 w ramach PO KL</t>
  </si>
  <si>
    <t>POZOSTAŁE ZADANIA Z ZAKRESU POLITYKI SPOŁECZNEJ</t>
  </si>
  <si>
    <t>Opłata z tytułu zakupu usług telefonii komórkowej</t>
  </si>
  <si>
    <t>Podróże służbowe krajowe</t>
  </si>
  <si>
    <t>Odpisy na zakładowy fundusz świadczeń socjalnych</t>
  </si>
  <si>
    <t>Program - PO KL "Bądź aktywny"</t>
  </si>
  <si>
    <t>Program pt. "Powiat Lipnowski PL - Zdobyć więcej" -Działanie 9.2 w ramach PO KL</t>
  </si>
  <si>
    <t>Projekt "Infostrada Kujaw i Pomorza - usługi e-Administracji i Informacji Przestrzennej"</t>
  </si>
  <si>
    <t>Razem wydatki</t>
  </si>
  <si>
    <t>Plan po zmianach na 2013 roku</t>
  </si>
  <si>
    <t>Załącznik nr 6 do Uchwały Nr XXVI/190/2012 Rady Powiatu w Lipnie z dnia 26.02.2010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</si>
</sst>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Cambria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36" fillId="0" borderId="0">
      <alignment/>
      <protection/>
    </xf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2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49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52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52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52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52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52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52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52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5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164" fontId="10" fillId="0" borderId="0" xfId="53" applyNumberFormat="1" applyFont="1" applyBorder="1">
      <alignment/>
      <protection/>
    </xf>
    <xf numFmtId="0" fontId="13" fillId="0" borderId="0" xfId="53" applyFont="1" applyBorder="1" applyAlignment="1">
      <alignment horizontal="right"/>
      <protection/>
    </xf>
    <xf numFmtId="0" fontId="14" fillId="0" borderId="0" xfId="53" applyFont="1" applyBorder="1">
      <alignment/>
      <protection/>
    </xf>
    <xf numFmtId="164" fontId="14" fillId="0" borderId="0" xfId="53" applyNumberFormat="1" applyFont="1" applyBorder="1">
      <alignment/>
      <protection/>
    </xf>
    <xf numFmtId="0" fontId="15" fillId="36" borderId="10" xfId="53" applyFont="1" applyFill="1" applyBorder="1" applyAlignment="1">
      <alignment horizontal="center" vertical="center"/>
      <protection/>
    </xf>
    <xf numFmtId="0" fontId="15" fillId="36" borderId="12" xfId="53" applyFont="1" applyFill="1" applyBorder="1" applyAlignment="1">
      <alignment horizontal="center" vertical="center"/>
      <protection/>
    </xf>
    <xf numFmtId="0" fontId="15" fillId="36" borderId="13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vertical="center" wrapText="1"/>
      <protection/>
    </xf>
    <xf numFmtId="164" fontId="10" fillId="37" borderId="16" xfId="53" applyNumberFormat="1" applyFont="1" applyFill="1" applyBorder="1" applyAlignment="1">
      <alignment vertical="center" wrapText="1"/>
      <protection/>
    </xf>
    <xf numFmtId="164" fontId="10" fillId="37" borderId="13" xfId="53" applyNumberFormat="1" applyFont="1" applyFill="1" applyBorder="1" applyAlignment="1">
      <alignment vertical="center" wrapText="1"/>
      <protection/>
    </xf>
    <xf numFmtId="164" fontId="10" fillId="37" borderId="17" xfId="53" applyNumberFormat="1" applyFont="1" applyFill="1" applyBorder="1" applyAlignment="1">
      <alignment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38" borderId="15" xfId="53" applyFont="1" applyFill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vertical="center" wrapText="1"/>
      <protection/>
    </xf>
    <xf numFmtId="164" fontId="10" fillId="37" borderId="12" xfId="53" applyNumberFormat="1" applyFont="1" applyFill="1" applyBorder="1" applyAlignment="1">
      <alignment vertical="center" wrapText="1"/>
      <protection/>
    </xf>
    <xf numFmtId="164" fontId="10" fillId="37" borderId="20" xfId="53" applyNumberFormat="1" applyFont="1" applyFill="1" applyBorder="1" applyAlignment="1">
      <alignment vertical="center" wrapText="1"/>
      <protection/>
    </xf>
    <xf numFmtId="0" fontId="10" fillId="0" borderId="14" xfId="53" applyFont="1" applyBorder="1" applyAlignment="1">
      <alignment vertical="center" wrapText="1"/>
      <protection/>
    </xf>
    <xf numFmtId="0" fontId="10" fillId="0" borderId="15" xfId="53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vertical="center" wrapText="1"/>
      <protection/>
    </xf>
    <xf numFmtId="0" fontId="10" fillId="0" borderId="10" xfId="53" applyFont="1" applyBorder="1" applyAlignment="1">
      <alignment vertical="center"/>
      <protection/>
    </xf>
    <xf numFmtId="164" fontId="10" fillId="0" borderId="16" xfId="53" applyNumberFormat="1" applyFont="1" applyBorder="1" applyAlignment="1">
      <alignment vertical="center" wrapText="1"/>
      <protection/>
    </xf>
    <xf numFmtId="164" fontId="10" fillId="0" borderId="13" xfId="53" applyNumberFormat="1" applyFont="1" applyBorder="1" applyAlignment="1">
      <alignment vertical="center" wrapText="1"/>
      <protection/>
    </xf>
    <xf numFmtId="164" fontId="14" fillId="0" borderId="10" xfId="53" applyNumberFormat="1" applyFont="1" applyBorder="1" applyAlignment="1">
      <alignment vertical="center"/>
      <protection/>
    </xf>
    <xf numFmtId="0" fontId="12" fillId="0" borderId="10" xfId="53" applyFont="1" applyBorder="1" applyAlignment="1">
      <alignment horizontal="center" vertical="center"/>
      <protection/>
    </xf>
    <xf numFmtId="164" fontId="10" fillId="0" borderId="0" xfId="53" applyNumberFormat="1" applyFont="1">
      <alignment/>
      <protection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4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49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49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49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49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49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8" fillId="34" borderId="19" xfId="49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52" applyNumberFormat="1" applyFont="1" applyFill="1" applyBorder="1" applyAlignment="1" applyProtection="1">
      <alignment horizontal="right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9" applyNumberFormat="1" applyFont="1" applyFill="1" applyBorder="1" applyAlignment="1" applyProtection="1">
      <alignment horizontal="right"/>
      <protection locked="0"/>
    </xf>
    <xf numFmtId="49" fontId="4" fillId="34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49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49" applyNumberFormat="1" applyFont="1" applyFill="1" applyBorder="1" applyAlignment="1" applyProtection="1">
      <alignment horizontal="right" vertical="center" wrapText="1"/>
      <protection locked="0"/>
    </xf>
    <xf numFmtId="49" fontId="4" fillId="34" borderId="21" xfId="49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49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49" applyNumberFormat="1" applyFont="1" applyFill="1" applyBorder="1" applyAlignment="1" applyProtection="1">
      <alignment horizontal="right" vertical="center" wrapText="1"/>
      <protection locked="0"/>
    </xf>
    <xf numFmtId="49" fontId="7" fillId="34" borderId="11" xfId="49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49" applyNumberFormat="1" applyFont="1" applyFill="1" applyBorder="1" applyAlignment="1" applyProtection="1">
      <alignment horizontal="right" vertical="center" wrapText="1"/>
      <protection locked="0"/>
    </xf>
    <xf numFmtId="49" fontId="8" fillId="34" borderId="19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9" fontId="0" fillId="34" borderId="0" xfId="49" applyNumberFormat="1" applyFill="1" applyAlignment="1" applyProtection="1">
      <alignment horizontal="right" vertical="center" wrapText="1"/>
      <protection locked="0"/>
    </xf>
    <xf numFmtId="49" fontId="0" fillId="34" borderId="0" xfId="49" applyNumberFormat="1" applyFill="1" applyAlignment="1" applyProtection="1">
      <alignment horizontal="center" vertical="center" wrapText="1"/>
      <protection locked="0"/>
    </xf>
    <xf numFmtId="49" fontId="4" fillId="34" borderId="10" xfId="49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Alignment="1">
      <alignment horizontal="right" vertic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4" fillId="39" borderId="23" xfId="53" applyFont="1" applyFill="1" applyBorder="1" applyAlignment="1">
      <alignment horizontal="center" vertical="center" wrapText="1"/>
      <protection/>
    </xf>
    <xf numFmtId="0" fontId="14" fillId="39" borderId="20" xfId="53" applyFont="1" applyFill="1" applyBorder="1" applyAlignment="1">
      <alignment horizontal="center" vertical="center" wrapText="1"/>
      <protection/>
    </xf>
    <xf numFmtId="0" fontId="14" fillId="39" borderId="24" xfId="53" applyFont="1" applyFill="1" applyBorder="1" applyAlignment="1">
      <alignment horizontal="center" vertical="center" wrapText="1"/>
      <protection/>
    </xf>
    <xf numFmtId="0" fontId="14" fillId="39" borderId="25" xfId="53" applyFont="1" applyFill="1" applyBorder="1" applyAlignment="1">
      <alignment horizontal="center" vertical="center" wrapText="1"/>
      <protection/>
    </xf>
    <xf numFmtId="0" fontId="14" fillId="39" borderId="26" xfId="53" applyFont="1" applyFill="1" applyBorder="1" applyAlignment="1">
      <alignment horizontal="center" vertical="center" wrapText="1"/>
      <protection/>
    </xf>
    <xf numFmtId="0" fontId="14" fillId="39" borderId="14" xfId="53" applyFont="1" applyFill="1" applyBorder="1" applyAlignment="1">
      <alignment horizontal="center" vertical="center" wrapText="1"/>
      <protection/>
    </xf>
    <xf numFmtId="0" fontId="14" fillId="39" borderId="18" xfId="53" applyFont="1" applyFill="1" applyBorder="1" applyAlignment="1">
      <alignment horizontal="center" vertical="center" wrapText="1"/>
      <protection/>
    </xf>
    <xf numFmtId="0" fontId="14" fillId="39" borderId="22" xfId="53" applyFont="1" applyFill="1" applyBorder="1" applyAlignment="1">
      <alignment horizontal="center" vertical="center" wrapText="1"/>
      <protection/>
    </xf>
    <xf numFmtId="0" fontId="14" fillId="39" borderId="10" xfId="53" applyFont="1" applyFill="1" applyBorder="1" applyAlignment="1">
      <alignment horizontal="center" vertical="center" wrapText="1"/>
      <protection/>
    </xf>
    <xf numFmtId="0" fontId="10" fillId="38" borderId="23" xfId="53" applyFont="1" applyFill="1" applyBorder="1" applyAlignment="1">
      <alignment horizontal="center" vertical="center" wrapText="1"/>
      <protection/>
    </xf>
    <xf numFmtId="0" fontId="10" fillId="38" borderId="11" xfId="53" applyFont="1" applyFill="1" applyBorder="1" applyAlignment="1">
      <alignment horizontal="center" vertical="center" wrapText="1"/>
      <protection/>
    </xf>
    <xf numFmtId="0" fontId="10" fillId="38" borderId="15" xfId="53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vertical="center" wrapText="1"/>
      <protection/>
    </xf>
    <xf numFmtId="0" fontId="10" fillId="0" borderId="11" xfId="53" applyFont="1" applyBorder="1" applyAlignment="1">
      <alignment vertical="center" wrapText="1"/>
      <protection/>
    </xf>
    <xf numFmtId="164" fontId="10" fillId="37" borderId="16" xfId="53" applyNumberFormat="1" applyFont="1" applyFill="1" applyBorder="1" applyAlignment="1">
      <alignment vertical="center" wrapText="1"/>
      <protection/>
    </xf>
    <xf numFmtId="164" fontId="10" fillId="37" borderId="27" xfId="53" applyNumberFormat="1" applyFont="1" applyFill="1" applyBorder="1" applyAlignment="1">
      <alignment vertical="center" wrapText="1"/>
      <protection/>
    </xf>
    <xf numFmtId="164" fontId="10" fillId="37" borderId="24" xfId="53" applyNumberFormat="1" applyFont="1" applyFill="1" applyBorder="1" applyAlignment="1">
      <alignment horizontal="center" vertical="center" wrapText="1"/>
      <protection/>
    </xf>
    <xf numFmtId="164" fontId="10" fillId="37" borderId="26" xfId="53" applyNumberFormat="1" applyFont="1" applyFill="1" applyBorder="1" applyAlignment="1">
      <alignment horizontal="center" vertical="center" wrapText="1"/>
      <protection/>
    </xf>
    <xf numFmtId="164" fontId="10" fillId="37" borderId="28" xfId="53" applyNumberFormat="1" applyFont="1" applyFill="1" applyBorder="1" applyAlignment="1">
      <alignment horizontal="right" vertical="center" wrapText="1"/>
      <protection/>
    </xf>
    <xf numFmtId="164" fontId="10" fillId="37" borderId="29" xfId="53" applyNumberFormat="1" applyFont="1" applyFill="1" applyBorder="1" applyAlignment="1">
      <alignment horizontal="right" vertical="center" wrapText="1"/>
      <protection/>
    </xf>
    <xf numFmtId="0" fontId="10" fillId="0" borderId="23" xfId="53" applyFont="1" applyBorder="1" applyAlignment="1">
      <alignment horizontal="left" vertical="center" wrapText="1"/>
      <protection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5" xfId="53" applyFont="1" applyBorder="1" applyAlignment="1">
      <alignment horizontal="left" vertical="center" wrapText="1"/>
      <protection/>
    </xf>
    <xf numFmtId="164" fontId="10" fillId="37" borderId="20" xfId="53" applyNumberFormat="1" applyFont="1" applyFill="1" applyBorder="1" applyAlignment="1">
      <alignment horizontal="right" vertical="center" wrapText="1"/>
      <protection/>
    </xf>
    <xf numFmtId="164" fontId="10" fillId="37" borderId="16" xfId="53" applyNumberFormat="1" applyFont="1" applyFill="1" applyBorder="1" applyAlignment="1">
      <alignment horizontal="right" vertical="center" wrapText="1"/>
      <protection/>
    </xf>
    <xf numFmtId="164" fontId="10" fillId="37" borderId="24" xfId="53" applyNumberFormat="1" applyFont="1" applyFill="1" applyBorder="1" applyAlignment="1">
      <alignment horizontal="right" vertical="center" wrapText="1"/>
      <protection/>
    </xf>
    <xf numFmtId="164" fontId="10" fillId="37" borderId="26" xfId="53" applyNumberFormat="1" applyFont="1" applyFill="1" applyBorder="1" applyAlignment="1">
      <alignment horizontal="right" vertical="center" wrapText="1"/>
      <protection/>
    </xf>
    <xf numFmtId="0" fontId="10" fillId="0" borderId="14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164" fontId="10" fillId="37" borderId="25" xfId="53" applyNumberFormat="1" applyFont="1" applyFill="1" applyBorder="1" applyAlignment="1">
      <alignment horizontal="center" vertical="center" wrapText="1"/>
      <protection/>
    </xf>
    <xf numFmtId="164" fontId="10" fillId="37" borderId="25" xfId="53" applyNumberFormat="1" applyFont="1" applyFill="1" applyBorder="1" applyAlignment="1">
      <alignment horizontal="right" vertical="center" wrapText="1"/>
      <protection/>
    </xf>
    <xf numFmtId="2" fontId="12" fillId="0" borderId="10" xfId="53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2" applyNumberFormat="1" applyFont="1" applyFill="1" applyBorder="1" applyAlignment="1" applyProtection="1">
      <alignment horizontal="right"/>
      <protection locked="0"/>
    </xf>
    <xf numFmtId="49" fontId="1" fillId="34" borderId="0" xfId="52" applyNumberFormat="1" applyFont="1" applyFill="1" applyAlignment="1" applyProtection="1">
      <alignment horizontal="center" vertical="top" wrapText="1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49" fontId="5" fillId="34" borderId="10" xfId="52" applyNumberFormat="1" applyFont="1" applyFill="1" applyBorder="1" applyAlignment="1" applyProtection="1">
      <alignment horizontal="right" vertical="center" wrapText="1"/>
      <protection locked="0"/>
    </xf>
    <xf numFmtId="49" fontId="1" fillId="34" borderId="0" xfId="0" applyNumberFormat="1" applyFont="1" applyFill="1" applyAlignment="1" applyProtection="1">
      <alignment horizontal="center" vertical="top" wrapText="1"/>
      <protection locked="0"/>
    </xf>
    <xf numFmtId="0" fontId="1" fillId="0" borderId="0" xfId="58" applyNumberFormat="1" applyFont="1" applyFill="1" applyBorder="1" applyAlignment="1" applyProtection="1">
      <alignment horizontal="left"/>
      <protection locked="0"/>
    </xf>
    <xf numFmtId="0" fontId="35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Fill="1" applyBorder="1" applyAlignment="1">
      <alignment horizontal="center" vertical="center"/>
      <protection/>
    </xf>
    <xf numFmtId="0" fontId="37" fillId="0" borderId="10" xfId="60" applyFont="1" applyFill="1" applyBorder="1" applyAlignment="1">
      <alignment horizontal="center" vertical="center"/>
      <protection/>
    </xf>
    <xf numFmtId="0" fontId="11" fillId="36" borderId="10" xfId="60" applyFont="1" applyFill="1" applyBorder="1" applyAlignment="1">
      <alignment horizontal="center" vertical="center"/>
      <protection/>
    </xf>
    <xf numFmtId="0" fontId="6" fillId="40" borderId="10" xfId="58" applyNumberFormat="1" applyFont="1" applyFill="1" applyBorder="1" applyAlignment="1" applyProtection="1">
      <alignment horizontal="center" vertical="center"/>
      <protection locked="0"/>
    </xf>
    <xf numFmtId="43" fontId="6" fillId="41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42" borderId="10" xfId="58" applyNumberFormat="1" applyFont="1" applyFill="1" applyBorder="1" applyAlignment="1" applyProtection="1">
      <alignment horizontal="center" vertical="center"/>
      <protection locked="0"/>
    </xf>
    <xf numFmtId="43" fontId="6" fillId="43" borderId="10" xfId="58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NumberFormat="1" applyFont="1" applyFill="1" applyBorder="1" applyAlignment="1" applyProtection="1">
      <alignment horizontal="left" vertical="center"/>
      <protection locked="0"/>
    </xf>
    <xf numFmtId="0" fontId="6" fillId="37" borderId="10" xfId="58" applyNumberFormat="1" applyFont="1" applyFill="1" applyBorder="1" applyAlignment="1" applyProtection="1">
      <alignment horizontal="center" vertical="center"/>
      <protection locked="0"/>
    </xf>
    <xf numFmtId="0" fontId="39" fillId="44" borderId="10" xfId="58" applyNumberFormat="1" applyFont="1" applyFill="1" applyBorder="1" applyAlignment="1" applyProtection="1">
      <alignment horizontal="center" vertical="center" wrapText="1"/>
      <protection locked="0"/>
    </xf>
    <xf numFmtId="43" fontId="39" fillId="37" borderId="10" xfId="58" applyNumberFormat="1" applyFont="1" applyFill="1" applyBorder="1" applyAlignment="1" applyProtection="1">
      <alignment horizontal="left" vertical="center" wrapText="1"/>
      <protection locked="0"/>
    </xf>
    <xf numFmtId="43" fontId="39" fillId="44" borderId="10" xfId="58" applyNumberFormat="1" applyFont="1" applyFill="1" applyBorder="1" applyAlignment="1" applyProtection="1">
      <alignment horizontal="left" vertical="center" wrapText="1"/>
      <protection locked="0"/>
    </xf>
    <xf numFmtId="43" fontId="6" fillId="44" borderId="10" xfId="58" applyNumberFormat="1" applyFont="1" applyFill="1" applyBorder="1" applyAlignment="1" applyProtection="1">
      <alignment horizontal="left" vertical="center" wrapText="1"/>
      <protection locked="0"/>
    </xf>
    <xf numFmtId="0" fontId="4" fillId="42" borderId="10" xfId="58" applyNumberFormat="1" applyFont="1" applyFill="1" applyBorder="1" applyAlignment="1" applyProtection="1">
      <alignment horizontal="left"/>
      <protection locked="0"/>
    </xf>
    <xf numFmtId="0" fontId="4" fillId="42" borderId="10" xfId="58" applyNumberFormat="1" applyFont="1" applyFill="1" applyBorder="1" applyAlignment="1" applyProtection="1">
      <alignment horizontal="center" vertical="center"/>
      <protection locked="0"/>
    </xf>
    <xf numFmtId="0" fontId="6" fillId="43" borderId="10" xfId="58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8" applyNumberFormat="1" applyFont="1" applyFill="1" applyBorder="1" applyAlignment="1" applyProtection="1">
      <alignment horizontal="left"/>
      <protection locked="0"/>
    </xf>
    <xf numFmtId="0" fontId="39" fillId="34" borderId="10" xfId="58" applyNumberFormat="1" applyFont="1" applyFill="1" applyBorder="1" applyAlignment="1" applyProtection="1">
      <alignment horizontal="center" vertical="center" wrapText="1"/>
      <protection locked="0"/>
    </xf>
    <xf numFmtId="43" fontId="39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4" fillId="42" borderId="10" xfId="58" applyNumberFormat="1" applyFont="1" applyFill="1" applyBorder="1" applyAlignment="1" applyProtection="1">
      <alignment horizontal="center"/>
      <protection locked="0"/>
    </xf>
    <xf numFmtId="0" fontId="6" fillId="45" borderId="10" xfId="59" applyFont="1" applyFill="1" applyBorder="1" applyAlignment="1">
      <alignment horizontal="center" vertical="center" wrapText="1"/>
      <protection/>
    </xf>
    <xf numFmtId="0" fontId="4" fillId="37" borderId="10" xfId="58" applyNumberFormat="1" applyFont="1" applyFill="1" applyBorder="1" applyAlignment="1" applyProtection="1">
      <alignment horizontal="center"/>
      <protection locked="0"/>
    </xf>
    <xf numFmtId="0" fontId="4" fillId="37" borderId="10" xfId="58" applyNumberFormat="1" applyFont="1" applyFill="1" applyBorder="1" applyAlignment="1" applyProtection="1">
      <alignment horizontal="center" vertical="center"/>
      <protection locked="0"/>
    </xf>
    <xf numFmtId="43" fontId="39" fillId="44" borderId="10" xfId="58" applyNumberFormat="1" applyFont="1" applyFill="1" applyBorder="1" applyAlignment="1" applyProtection="1">
      <alignment horizontal="left" vertical="center" wrapText="1"/>
      <protection locked="0"/>
    </xf>
    <xf numFmtId="0" fontId="1" fillId="42" borderId="10" xfId="58" applyNumberFormat="1" applyFont="1" applyFill="1" applyBorder="1" applyAlignment="1" applyProtection="1">
      <alignment horizontal="left"/>
      <protection locked="0"/>
    </xf>
    <xf numFmtId="0" fontId="6" fillId="42" borderId="10" xfId="58" applyNumberFormat="1" applyFont="1" applyFill="1" applyBorder="1" applyAlignment="1" applyProtection="1">
      <alignment horizontal="center" vertical="center" wrapText="1"/>
      <protection locked="0"/>
    </xf>
    <xf numFmtId="43" fontId="6" fillId="42" borderId="10" xfId="58" applyNumberFormat="1" applyFont="1" applyFill="1" applyBorder="1" applyAlignment="1" applyProtection="1">
      <alignment horizontal="center" vertical="center" wrapText="1"/>
      <protection locked="0"/>
    </xf>
    <xf numFmtId="0" fontId="39" fillId="43" borderId="10" xfId="58" applyNumberFormat="1" applyFont="1" applyFill="1" applyBorder="1" applyAlignment="1" applyProtection="1">
      <alignment horizontal="center" vertical="center" wrapText="1"/>
      <protection locked="0"/>
    </xf>
    <xf numFmtId="43" fontId="4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58" applyNumberFormat="1" applyFont="1" applyFill="1" applyBorder="1" applyAlignment="1" applyProtection="1">
      <alignment horizontal="center" vertical="center" wrapText="1"/>
      <protection locked="0"/>
    </xf>
    <xf numFmtId="43" fontId="39" fillId="0" borderId="10" xfId="58" applyNumberFormat="1" applyFont="1" applyFill="1" applyBorder="1" applyAlignment="1" applyProtection="1">
      <alignment horizontal="left" vertical="center" wrapText="1"/>
      <protection locked="0"/>
    </xf>
    <xf numFmtId="0" fontId="1" fillId="36" borderId="10" xfId="58" applyNumberFormat="1" applyFont="1" applyFill="1" applyBorder="1" applyAlignment="1" applyProtection="1">
      <alignment horizontal="left"/>
      <protection locked="0"/>
    </xf>
    <xf numFmtId="0" fontId="4" fillId="36" borderId="10" xfId="58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60" applyFont="1" applyFill="1" applyBorder="1" applyAlignment="1">
      <alignment horizontal="center" vertical="center" wrapText="1"/>
      <protection/>
    </xf>
    <xf numFmtId="0" fontId="37" fillId="0" borderId="12" xfId="60" applyFont="1" applyFill="1" applyBorder="1" applyAlignment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1" fontId="4" fillId="36" borderId="13" xfId="51" applyNumberFormat="1" applyFont="1" applyFill="1" applyBorder="1" applyAlignment="1" applyProtection="1">
      <alignment horizontal="right" vertical="center"/>
      <protection locked="0"/>
    </xf>
    <xf numFmtId="41" fontId="6" fillId="40" borderId="13" xfId="58" applyNumberFormat="1" applyFont="1" applyFill="1" applyBorder="1" applyAlignment="1" applyProtection="1">
      <alignment vertical="center"/>
      <protection locked="0"/>
    </xf>
    <xf numFmtId="41" fontId="6" fillId="42" borderId="13" xfId="58" applyNumberFormat="1" applyFont="1" applyFill="1" applyBorder="1" applyAlignment="1" applyProtection="1">
      <alignment vertical="center"/>
      <protection locked="0"/>
    </xf>
    <xf numFmtId="41" fontId="1" fillId="0" borderId="13" xfId="0" applyNumberFormat="1" applyFont="1" applyFill="1" applyBorder="1" applyAlignment="1" applyProtection="1">
      <alignment horizontal="left"/>
      <protection locked="0"/>
    </xf>
    <xf numFmtId="41" fontId="6" fillId="43" borderId="13" xfId="58" applyNumberFormat="1" applyFont="1" applyFill="1" applyBorder="1" applyAlignment="1" applyProtection="1">
      <alignment horizontal="right" vertical="center" wrapText="1"/>
      <protection locked="0"/>
    </xf>
    <xf numFmtId="41" fontId="6" fillId="43" borderId="12" xfId="58" applyNumberFormat="1" applyFont="1" applyFill="1" applyBorder="1" applyAlignment="1" applyProtection="1">
      <alignment horizontal="right" vertical="center" wrapText="1"/>
      <protection locked="0"/>
    </xf>
    <xf numFmtId="41" fontId="6" fillId="42" borderId="12" xfId="58" applyNumberFormat="1" applyFont="1" applyFill="1" applyBorder="1" applyAlignment="1" applyProtection="1">
      <alignment horizontal="right" vertical="center" wrapText="1"/>
      <protection locked="0"/>
    </xf>
    <xf numFmtId="41" fontId="4" fillId="36" borderId="12" xfId="58" applyNumberFormat="1" applyFont="1" applyFill="1" applyBorder="1" applyAlignment="1" applyProtection="1">
      <alignment horizontal="right" vertical="center"/>
      <protection locked="0"/>
    </xf>
    <xf numFmtId="41" fontId="4" fillId="36" borderId="12" xfId="51" applyNumberFormat="1" applyFont="1" applyFill="1" applyBorder="1" applyAlignment="1" applyProtection="1">
      <alignment horizontal="right" vertical="center"/>
      <protection locked="0"/>
    </xf>
    <xf numFmtId="41" fontId="6" fillId="40" borderId="12" xfId="58" applyNumberFormat="1" applyFont="1" applyFill="1" applyBorder="1" applyAlignment="1" applyProtection="1">
      <alignment vertical="center"/>
      <protection locked="0"/>
    </xf>
    <xf numFmtId="41" fontId="6" fillId="42" borderId="12" xfId="58" applyNumberFormat="1" applyFont="1" applyFill="1" applyBorder="1" applyAlignment="1" applyProtection="1">
      <alignment vertical="center"/>
      <protection locked="0"/>
    </xf>
    <xf numFmtId="41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39" fillId="37" borderId="12" xfId="58" applyNumberFormat="1" applyFont="1" applyFill="1" applyBorder="1" applyAlignment="1" applyProtection="1">
      <alignment vertical="center"/>
      <protection locked="0"/>
    </xf>
    <xf numFmtId="41" fontId="6" fillId="37" borderId="12" xfId="58" applyNumberFormat="1" applyFont="1" applyFill="1" applyBorder="1" applyAlignment="1" applyProtection="1">
      <alignment vertical="center"/>
      <protection locked="0"/>
    </xf>
    <xf numFmtId="41" fontId="39" fillId="34" borderId="12" xfId="58" applyNumberFormat="1" applyFont="1" applyFill="1" applyBorder="1" applyAlignment="1" applyProtection="1">
      <alignment horizontal="right" vertical="center" wrapText="1"/>
      <protection locked="0"/>
    </xf>
    <xf numFmtId="41" fontId="39" fillId="44" borderId="12" xfId="58" applyNumberFormat="1" applyFont="1" applyFill="1" applyBorder="1" applyAlignment="1" applyProtection="1">
      <alignment horizontal="right" vertical="center" wrapText="1"/>
      <protection locked="0"/>
    </xf>
    <xf numFmtId="41" fontId="6" fillId="44" borderId="12" xfId="58" applyNumberFormat="1" applyFont="1" applyFill="1" applyBorder="1" applyAlignment="1" applyProtection="1">
      <alignment horizontal="right" vertical="center" wrapText="1"/>
      <protection locked="0"/>
    </xf>
    <xf numFmtId="41" fontId="39" fillId="0" borderId="12" xfId="58" applyNumberFormat="1" applyFont="1" applyFill="1" applyBorder="1" applyAlignment="1" applyProtection="1">
      <alignment horizontal="right" vertical="center" wrapText="1"/>
      <protection locked="0"/>
    </xf>
    <xf numFmtId="41" fontId="6" fillId="42" borderId="13" xfId="58" applyNumberFormat="1" applyFont="1" applyFill="1" applyBorder="1" applyAlignment="1" applyProtection="1">
      <alignment horizontal="right" vertical="center" wrapText="1"/>
      <protection locked="0"/>
    </xf>
    <xf numFmtId="41" fontId="1" fillId="0" borderId="30" xfId="0" applyNumberFormat="1" applyFont="1" applyFill="1" applyBorder="1" applyAlignment="1" applyProtection="1">
      <alignment horizontal="left"/>
      <protection locked="0"/>
    </xf>
    <xf numFmtId="41" fontId="4" fillId="36" borderId="13" xfId="58" applyNumberFormat="1" applyFont="1" applyFill="1" applyBorder="1" applyAlignment="1" applyProtection="1">
      <alignment horizontal="right" vertical="center"/>
      <protection locked="0"/>
    </xf>
    <xf numFmtId="0" fontId="4" fillId="0" borderId="0" xfId="58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3" xfId="55"/>
    <cellStyle name="Normalny 4" xfId="56"/>
    <cellStyle name="Normalny 5" xfId="57"/>
    <cellStyle name="Normalny_BUDŻET POWIATU na 2011 r." xfId="58"/>
    <cellStyle name="Normalny_Wydatki 2007 ogółem 2" xfId="59"/>
    <cellStyle name="Normalny_załącznikiki-do projektu powiat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14</xdr:row>
      <xdr:rowOff>0</xdr:rowOff>
    </xdr:from>
    <xdr:to>
      <xdr:col>13</xdr:col>
      <xdr:colOff>142875</xdr:colOff>
      <xdr:row>22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4791075"/>
          <a:ext cx="20764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1">
      <selection activeCell="A1" sqref="A1:G114"/>
    </sheetView>
  </sheetViews>
  <sheetFormatPr defaultColWidth="9.33203125" defaultRowHeight="12.75"/>
  <cols>
    <col min="1" max="1" width="8.16015625" style="0" customWidth="1"/>
    <col min="2" max="2" width="10.33203125" style="0" customWidth="1"/>
    <col min="3" max="3" width="10.83203125" style="0" customWidth="1"/>
    <col min="4" max="4" width="46" style="0" customWidth="1"/>
    <col min="5" max="5" width="19.33203125" style="0" customWidth="1"/>
    <col min="6" max="6" width="19.16015625" style="0" customWidth="1"/>
    <col min="7" max="7" width="18.5" style="0" customWidth="1"/>
  </cols>
  <sheetData>
    <row r="1" spans="1:7" ht="30.75" customHeight="1">
      <c r="A1" s="169"/>
      <c r="B1" s="232" t="s">
        <v>537</v>
      </c>
      <c r="C1" s="232"/>
      <c r="D1" s="232"/>
      <c r="E1" s="232"/>
      <c r="F1" s="232"/>
      <c r="G1" s="232"/>
    </row>
    <row r="2" spans="1:7" ht="54.75" customHeight="1">
      <c r="A2" s="170" t="s">
        <v>513</v>
      </c>
      <c r="B2" s="170"/>
      <c r="C2" s="170"/>
      <c r="D2" s="170"/>
      <c r="E2" s="170"/>
      <c r="F2" s="170"/>
      <c r="G2" s="170"/>
    </row>
    <row r="3" spans="1:7" ht="51.75" customHeight="1">
      <c r="A3" s="171" t="s">
        <v>1</v>
      </c>
      <c r="B3" s="171" t="s">
        <v>2</v>
      </c>
      <c r="C3" s="171" t="s">
        <v>266</v>
      </c>
      <c r="D3" s="171" t="s">
        <v>514</v>
      </c>
      <c r="E3" s="207" t="s">
        <v>515</v>
      </c>
      <c r="F3" s="210" t="s">
        <v>6</v>
      </c>
      <c r="G3" s="210" t="s">
        <v>536</v>
      </c>
    </row>
    <row r="4" spans="1:7" ht="16.5" customHeight="1">
      <c r="A4" s="172">
        <v>1</v>
      </c>
      <c r="B4" s="172">
        <v>2</v>
      </c>
      <c r="C4" s="172">
        <v>3</v>
      </c>
      <c r="D4" s="172">
        <v>4</v>
      </c>
      <c r="E4" s="208">
        <v>5</v>
      </c>
      <c r="F4" s="209"/>
      <c r="G4" s="209"/>
    </row>
    <row r="5" spans="1:7" ht="21.75" customHeight="1">
      <c r="A5" s="173"/>
      <c r="B5" s="173"/>
      <c r="C5" s="173"/>
      <c r="D5" s="173" t="s">
        <v>516</v>
      </c>
      <c r="E5" s="219">
        <f>SUM(E6+E10)</f>
        <v>4603101</v>
      </c>
      <c r="F5" s="219">
        <f>SUM(F6+F10)</f>
        <v>142587</v>
      </c>
      <c r="G5" s="211">
        <f>SUM(G6+G10)</f>
        <v>4745688</v>
      </c>
    </row>
    <row r="6" spans="1:7" ht="29.25" customHeight="1">
      <c r="A6" s="174">
        <v>600</v>
      </c>
      <c r="B6" s="174"/>
      <c r="C6" s="174"/>
      <c r="D6" s="175" t="s">
        <v>517</v>
      </c>
      <c r="E6" s="220">
        <f>SUM(E7)</f>
        <v>1992254</v>
      </c>
      <c r="F6" s="220">
        <f>SUM(F7)</f>
        <v>0</v>
      </c>
      <c r="G6" s="212">
        <f>E6+F6</f>
        <v>1992254</v>
      </c>
    </row>
    <row r="7" spans="1:7" ht="21.75" customHeight="1">
      <c r="A7" s="176"/>
      <c r="B7" s="176">
        <v>60014</v>
      </c>
      <c r="C7" s="176"/>
      <c r="D7" s="177" t="s">
        <v>14</v>
      </c>
      <c r="E7" s="221">
        <f>SUM(E8:E9)</f>
        <v>1992254</v>
      </c>
      <c r="F7" s="221">
        <f>SUM(F8:F9)</f>
        <v>0</v>
      </c>
      <c r="G7" s="213">
        <f>E7+F7</f>
        <v>1992254</v>
      </c>
    </row>
    <row r="8" spans="1:7" ht="21.75" customHeight="1">
      <c r="A8" s="178"/>
      <c r="B8" s="178"/>
      <c r="C8" s="179">
        <v>6057</v>
      </c>
      <c r="D8" s="180" t="s">
        <v>39</v>
      </c>
      <c r="E8" s="222">
        <v>481342</v>
      </c>
      <c r="F8" s="214"/>
      <c r="G8" s="214">
        <f>E8+F8</f>
        <v>481342</v>
      </c>
    </row>
    <row r="9" spans="1:7" ht="21.75" customHeight="1">
      <c r="A9" s="178"/>
      <c r="B9" s="178"/>
      <c r="C9" s="179">
        <v>6059</v>
      </c>
      <c r="D9" s="180"/>
      <c r="E9" s="222">
        <v>1510912</v>
      </c>
      <c r="F9" s="214"/>
      <c r="G9" s="214">
        <f>E9+F9</f>
        <v>1510912</v>
      </c>
    </row>
    <row r="10" spans="1:7" ht="33.75" customHeight="1">
      <c r="A10" s="174">
        <v>853</v>
      </c>
      <c r="B10" s="174"/>
      <c r="C10" s="174"/>
      <c r="D10" s="175" t="s">
        <v>518</v>
      </c>
      <c r="E10" s="220">
        <f>SUM(E11+E51)</f>
        <v>2610847</v>
      </c>
      <c r="F10" s="220">
        <f>SUM(F11+F51)</f>
        <v>142587</v>
      </c>
      <c r="G10" s="212">
        <f>SUM(G11+G51)</f>
        <v>2753434</v>
      </c>
    </row>
    <row r="11" spans="1:7" ht="30.75" customHeight="1">
      <c r="A11" s="176"/>
      <c r="B11" s="176">
        <v>85333</v>
      </c>
      <c r="C11" s="176"/>
      <c r="D11" s="177" t="s">
        <v>519</v>
      </c>
      <c r="E11" s="221">
        <f>SUM(E12:E25)</f>
        <v>2046309</v>
      </c>
      <c r="F11" s="221">
        <f>SUM(F12:F25)</f>
        <v>0</v>
      </c>
      <c r="G11" s="213">
        <f>SUM(G12:G25)</f>
        <v>2046309</v>
      </c>
    </row>
    <row r="12" spans="1:7" ht="18.75" customHeight="1">
      <c r="A12" s="181"/>
      <c r="B12" s="181"/>
      <c r="C12" s="182">
        <v>3037</v>
      </c>
      <c r="D12" s="183" t="s">
        <v>520</v>
      </c>
      <c r="E12" s="223">
        <f>SUM(E28)</f>
        <v>1500763</v>
      </c>
      <c r="F12" s="214"/>
      <c r="G12" s="214">
        <f>E12+F12</f>
        <v>1500763</v>
      </c>
    </row>
    <row r="13" spans="1:7" ht="18.75" customHeight="1">
      <c r="A13" s="181"/>
      <c r="B13" s="181"/>
      <c r="C13" s="182">
        <v>3039</v>
      </c>
      <c r="D13" s="183"/>
      <c r="E13" s="223">
        <f>SUM(E29)</f>
        <v>264841</v>
      </c>
      <c r="F13" s="214"/>
      <c r="G13" s="214">
        <f aca="true" t="shared" si="0" ref="G13:G25">E13+F13</f>
        <v>264841</v>
      </c>
    </row>
    <row r="14" spans="1:7" ht="18.75" customHeight="1">
      <c r="A14" s="181"/>
      <c r="B14" s="181"/>
      <c r="C14" s="182">
        <v>3117</v>
      </c>
      <c r="D14" s="183" t="s">
        <v>521</v>
      </c>
      <c r="E14" s="223">
        <f>SUM(E30)</f>
        <v>21416</v>
      </c>
      <c r="F14" s="214"/>
      <c r="G14" s="214">
        <f t="shared" si="0"/>
        <v>21416</v>
      </c>
    </row>
    <row r="15" spans="1:7" ht="18.75" customHeight="1">
      <c r="A15" s="181"/>
      <c r="B15" s="181"/>
      <c r="C15" s="182">
        <v>3119</v>
      </c>
      <c r="D15" s="183"/>
      <c r="E15" s="223">
        <f>SUM(E31)</f>
        <v>3779</v>
      </c>
      <c r="F15" s="214"/>
      <c r="G15" s="214">
        <f t="shared" si="0"/>
        <v>3779</v>
      </c>
    </row>
    <row r="16" spans="1:7" ht="18.75" customHeight="1">
      <c r="A16" s="181"/>
      <c r="B16" s="181"/>
      <c r="C16" s="182">
        <v>4017</v>
      </c>
      <c r="D16" s="183" t="s">
        <v>129</v>
      </c>
      <c r="E16" s="223">
        <f>SUM(E32+E43)</f>
        <v>117468</v>
      </c>
      <c r="F16" s="214"/>
      <c r="G16" s="214">
        <f t="shared" si="0"/>
        <v>117468</v>
      </c>
    </row>
    <row r="17" spans="1:7" ht="18.75" customHeight="1">
      <c r="A17" s="181"/>
      <c r="B17" s="181"/>
      <c r="C17" s="182">
        <v>4019</v>
      </c>
      <c r="D17" s="183"/>
      <c r="E17" s="223">
        <f>SUM(E33+E44)</f>
        <v>20729</v>
      </c>
      <c r="F17" s="214"/>
      <c r="G17" s="214">
        <f t="shared" si="0"/>
        <v>20729</v>
      </c>
    </row>
    <row r="18" spans="1:7" ht="18.75" customHeight="1">
      <c r="A18" s="181"/>
      <c r="B18" s="181"/>
      <c r="C18" s="182">
        <v>4047</v>
      </c>
      <c r="D18" s="184" t="s">
        <v>522</v>
      </c>
      <c r="E18" s="223">
        <f aca="true" t="shared" si="1" ref="E18:E23">SUM(E34+E45)</f>
        <v>8604</v>
      </c>
      <c r="F18" s="214"/>
      <c r="G18" s="214">
        <f t="shared" si="0"/>
        <v>8604</v>
      </c>
    </row>
    <row r="19" spans="1:7" ht="18.75" customHeight="1">
      <c r="A19" s="181"/>
      <c r="B19" s="181"/>
      <c r="C19" s="182">
        <v>4049</v>
      </c>
      <c r="D19" s="184"/>
      <c r="E19" s="223">
        <f t="shared" si="1"/>
        <v>1518</v>
      </c>
      <c r="F19" s="214"/>
      <c r="G19" s="214">
        <f t="shared" si="0"/>
        <v>1518</v>
      </c>
    </row>
    <row r="20" spans="1:7" ht="18.75" customHeight="1">
      <c r="A20" s="181"/>
      <c r="B20" s="181"/>
      <c r="C20" s="182">
        <v>4117</v>
      </c>
      <c r="D20" s="184" t="s">
        <v>382</v>
      </c>
      <c r="E20" s="223">
        <f t="shared" si="1"/>
        <v>27632</v>
      </c>
      <c r="F20" s="214"/>
      <c r="G20" s="214">
        <f t="shared" si="0"/>
        <v>27632</v>
      </c>
    </row>
    <row r="21" spans="1:7" ht="18.75" customHeight="1">
      <c r="A21" s="181"/>
      <c r="B21" s="181"/>
      <c r="C21" s="182">
        <v>4119</v>
      </c>
      <c r="D21" s="184"/>
      <c r="E21" s="223">
        <f t="shared" si="1"/>
        <v>4875</v>
      </c>
      <c r="F21" s="214"/>
      <c r="G21" s="214">
        <f t="shared" si="0"/>
        <v>4875</v>
      </c>
    </row>
    <row r="22" spans="1:7" ht="18.75" customHeight="1">
      <c r="A22" s="181"/>
      <c r="B22" s="181"/>
      <c r="C22" s="182">
        <v>4127</v>
      </c>
      <c r="D22" s="184" t="s">
        <v>453</v>
      </c>
      <c r="E22" s="223">
        <f t="shared" si="1"/>
        <v>3089</v>
      </c>
      <c r="F22" s="214"/>
      <c r="G22" s="214">
        <f t="shared" si="0"/>
        <v>3089</v>
      </c>
    </row>
    <row r="23" spans="1:7" ht="18.75" customHeight="1">
      <c r="A23" s="181"/>
      <c r="B23" s="181"/>
      <c r="C23" s="182">
        <v>4129</v>
      </c>
      <c r="D23" s="184"/>
      <c r="E23" s="223">
        <f t="shared" si="1"/>
        <v>545</v>
      </c>
      <c r="F23" s="214"/>
      <c r="G23" s="214">
        <f t="shared" si="0"/>
        <v>545</v>
      </c>
    </row>
    <row r="24" spans="1:7" ht="18.75" customHeight="1">
      <c r="A24" s="181"/>
      <c r="B24" s="181"/>
      <c r="C24" s="182">
        <v>4307</v>
      </c>
      <c r="D24" s="184" t="s">
        <v>34</v>
      </c>
      <c r="E24" s="223">
        <f>SUM(E40)</f>
        <v>60393</v>
      </c>
      <c r="F24" s="214"/>
      <c r="G24" s="214">
        <f t="shared" si="0"/>
        <v>60393</v>
      </c>
    </row>
    <row r="25" spans="1:7" ht="18.75" customHeight="1">
      <c r="A25" s="181"/>
      <c r="B25" s="181"/>
      <c r="C25" s="182">
        <v>4309</v>
      </c>
      <c r="D25" s="184"/>
      <c r="E25" s="223">
        <f>SUM(E41)</f>
        <v>10657</v>
      </c>
      <c r="F25" s="214"/>
      <c r="G25" s="214">
        <f t="shared" si="0"/>
        <v>10657</v>
      </c>
    </row>
    <row r="26" spans="1:7" ht="30.75" customHeight="1">
      <c r="A26" s="181"/>
      <c r="B26" s="181"/>
      <c r="C26" s="181"/>
      <c r="D26" s="185" t="s">
        <v>523</v>
      </c>
      <c r="E26" s="224"/>
      <c r="F26" s="214"/>
      <c r="G26" s="214"/>
    </row>
    <row r="27" spans="1:7" ht="42.75" customHeight="1">
      <c r="A27" s="186"/>
      <c r="B27" s="187"/>
      <c r="C27" s="188"/>
      <c r="D27" s="177" t="s">
        <v>524</v>
      </c>
      <c r="E27" s="216">
        <f>SUM(E28:E41)</f>
        <v>1910994</v>
      </c>
      <c r="F27" s="216">
        <f>SUM(F28:F41)</f>
        <v>0</v>
      </c>
      <c r="G27" s="215">
        <f>SUM(G28:G41)</f>
        <v>1910994</v>
      </c>
    </row>
    <row r="28" spans="1:7" ht="19.5" customHeight="1">
      <c r="A28" s="189"/>
      <c r="B28" s="189"/>
      <c r="C28" s="190">
        <v>3037</v>
      </c>
      <c r="D28" s="191" t="s">
        <v>525</v>
      </c>
      <c r="E28" s="225">
        <v>1500763</v>
      </c>
      <c r="F28" s="214"/>
      <c r="G28" s="214">
        <f>E28+F28</f>
        <v>1500763</v>
      </c>
    </row>
    <row r="29" spans="1:7" ht="19.5" customHeight="1">
      <c r="A29" s="189"/>
      <c r="B29" s="189"/>
      <c r="C29" s="190">
        <v>3039</v>
      </c>
      <c r="D29" s="191"/>
      <c r="E29" s="225">
        <v>264841</v>
      </c>
      <c r="F29" s="214"/>
      <c r="G29" s="214">
        <f aca="true" t="shared" si="2" ref="G29:G41">E29+F29</f>
        <v>264841</v>
      </c>
    </row>
    <row r="30" spans="1:7" ht="19.5" customHeight="1">
      <c r="A30" s="189"/>
      <c r="B30" s="189"/>
      <c r="C30" s="190">
        <v>3117</v>
      </c>
      <c r="D30" s="191" t="s">
        <v>526</v>
      </c>
      <c r="E30" s="225">
        <v>21416</v>
      </c>
      <c r="F30" s="214"/>
      <c r="G30" s="214">
        <f t="shared" si="2"/>
        <v>21416</v>
      </c>
    </row>
    <row r="31" spans="1:7" ht="19.5" customHeight="1">
      <c r="A31" s="189"/>
      <c r="B31" s="189"/>
      <c r="C31" s="190">
        <v>3119</v>
      </c>
      <c r="D31" s="191"/>
      <c r="E31" s="225">
        <v>3779</v>
      </c>
      <c r="F31" s="214"/>
      <c r="G31" s="214">
        <f t="shared" si="2"/>
        <v>3779</v>
      </c>
    </row>
    <row r="32" spans="1:7" ht="19.5" customHeight="1">
      <c r="A32" s="189"/>
      <c r="B32" s="189"/>
      <c r="C32" s="190">
        <v>4017</v>
      </c>
      <c r="D32" s="191" t="s">
        <v>129</v>
      </c>
      <c r="E32" s="225">
        <v>28735</v>
      </c>
      <c r="F32" s="214"/>
      <c r="G32" s="214">
        <f t="shared" si="2"/>
        <v>28735</v>
      </c>
    </row>
    <row r="33" spans="1:7" ht="19.5" customHeight="1">
      <c r="A33" s="189"/>
      <c r="B33" s="189"/>
      <c r="C33" s="190">
        <v>4019</v>
      </c>
      <c r="D33" s="191"/>
      <c r="E33" s="225">
        <v>5070</v>
      </c>
      <c r="F33" s="214"/>
      <c r="G33" s="214">
        <f t="shared" si="2"/>
        <v>5070</v>
      </c>
    </row>
    <row r="34" spans="1:7" ht="19.5" customHeight="1">
      <c r="A34" s="189"/>
      <c r="B34" s="189"/>
      <c r="C34" s="190">
        <v>4047</v>
      </c>
      <c r="D34" s="184" t="s">
        <v>522</v>
      </c>
      <c r="E34" s="225">
        <v>1128</v>
      </c>
      <c r="F34" s="214"/>
      <c r="G34" s="214">
        <f t="shared" si="2"/>
        <v>1128</v>
      </c>
    </row>
    <row r="35" spans="1:7" ht="23.25" customHeight="1">
      <c r="A35" s="189"/>
      <c r="B35" s="189"/>
      <c r="C35" s="190">
        <v>4049</v>
      </c>
      <c r="D35" s="184"/>
      <c r="E35" s="225">
        <v>199</v>
      </c>
      <c r="F35" s="214"/>
      <c r="G35" s="214">
        <f t="shared" si="2"/>
        <v>199</v>
      </c>
    </row>
    <row r="36" spans="1:7" ht="24" customHeight="1">
      <c r="A36" s="189"/>
      <c r="B36" s="189"/>
      <c r="C36" s="190">
        <v>4117</v>
      </c>
      <c r="D36" s="184" t="s">
        <v>382</v>
      </c>
      <c r="E36" s="225">
        <v>11180</v>
      </c>
      <c r="F36" s="214"/>
      <c r="G36" s="214">
        <f t="shared" si="2"/>
        <v>11180</v>
      </c>
    </row>
    <row r="37" spans="1:7" ht="23.25" customHeight="1">
      <c r="A37" s="189"/>
      <c r="B37" s="189"/>
      <c r="C37" s="190">
        <v>4119</v>
      </c>
      <c r="D37" s="184"/>
      <c r="E37" s="225">
        <v>1972</v>
      </c>
      <c r="F37" s="214"/>
      <c r="G37" s="214">
        <f t="shared" si="2"/>
        <v>1972</v>
      </c>
    </row>
    <row r="38" spans="1:7" ht="24" customHeight="1">
      <c r="A38" s="189"/>
      <c r="B38" s="189"/>
      <c r="C38" s="190">
        <v>4127</v>
      </c>
      <c r="D38" s="184" t="s">
        <v>453</v>
      </c>
      <c r="E38" s="225">
        <v>732</v>
      </c>
      <c r="F38" s="214"/>
      <c r="G38" s="214">
        <f t="shared" si="2"/>
        <v>732</v>
      </c>
    </row>
    <row r="39" spans="1:7" ht="19.5" customHeight="1">
      <c r="A39" s="189"/>
      <c r="B39" s="189"/>
      <c r="C39" s="190">
        <v>4129</v>
      </c>
      <c r="D39" s="184"/>
      <c r="E39" s="225">
        <v>129</v>
      </c>
      <c r="F39" s="214"/>
      <c r="G39" s="214">
        <f t="shared" si="2"/>
        <v>129</v>
      </c>
    </row>
    <row r="40" spans="1:7" ht="19.5" customHeight="1">
      <c r="A40" s="189"/>
      <c r="B40" s="189"/>
      <c r="C40" s="190">
        <v>4307</v>
      </c>
      <c r="D40" s="184" t="s">
        <v>34</v>
      </c>
      <c r="E40" s="225">
        <v>60393</v>
      </c>
      <c r="F40" s="214"/>
      <c r="G40" s="214">
        <f t="shared" si="2"/>
        <v>60393</v>
      </c>
    </row>
    <row r="41" spans="1:7" ht="19.5" customHeight="1">
      <c r="A41" s="189"/>
      <c r="B41" s="189"/>
      <c r="C41" s="190">
        <v>4309</v>
      </c>
      <c r="D41" s="184"/>
      <c r="E41" s="225">
        <v>10657</v>
      </c>
      <c r="F41" s="214"/>
      <c r="G41" s="214">
        <f t="shared" si="2"/>
        <v>10657</v>
      </c>
    </row>
    <row r="42" spans="1:7" ht="38.25" customHeight="1">
      <c r="A42" s="186"/>
      <c r="B42" s="186"/>
      <c r="C42" s="188"/>
      <c r="D42" s="177" t="s">
        <v>527</v>
      </c>
      <c r="E42" s="216">
        <f>SUM(E43:E50)</f>
        <v>135315</v>
      </c>
      <c r="F42" s="216">
        <f>SUM(F43:F50)</f>
        <v>0</v>
      </c>
      <c r="G42" s="216">
        <f>SUM(G43:G50)</f>
        <v>135315</v>
      </c>
    </row>
    <row r="43" spans="1:7" ht="18.75" customHeight="1">
      <c r="A43" s="189"/>
      <c r="B43" s="189"/>
      <c r="C43" s="190">
        <v>4017</v>
      </c>
      <c r="D43" s="191" t="s">
        <v>129</v>
      </c>
      <c r="E43" s="225">
        <v>88733</v>
      </c>
      <c r="F43" s="214"/>
      <c r="G43" s="214">
        <f>E43+F43</f>
        <v>88733</v>
      </c>
    </row>
    <row r="44" spans="1:7" ht="18.75" customHeight="1">
      <c r="A44" s="189"/>
      <c r="B44" s="189"/>
      <c r="C44" s="190">
        <v>4019</v>
      </c>
      <c r="D44" s="191"/>
      <c r="E44" s="225">
        <v>15659</v>
      </c>
      <c r="F44" s="214"/>
      <c r="G44" s="214">
        <f aca="true" t="shared" si="3" ref="G44:G50">E44+F44</f>
        <v>15659</v>
      </c>
    </row>
    <row r="45" spans="1:7" ht="18.75" customHeight="1">
      <c r="A45" s="189"/>
      <c r="B45" s="189"/>
      <c r="C45" s="190">
        <v>4047</v>
      </c>
      <c r="D45" s="184" t="s">
        <v>522</v>
      </c>
      <c r="E45" s="225">
        <v>7476</v>
      </c>
      <c r="F45" s="214"/>
      <c r="G45" s="214">
        <f t="shared" si="3"/>
        <v>7476</v>
      </c>
    </row>
    <row r="46" spans="1:7" ht="18.75" customHeight="1">
      <c r="A46" s="189"/>
      <c r="B46" s="189"/>
      <c r="C46" s="190">
        <v>4049</v>
      </c>
      <c r="D46" s="184"/>
      <c r="E46" s="225">
        <v>1319</v>
      </c>
      <c r="F46" s="214"/>
      <c r="G46" s="214">
        <f t="shared" si="3"/>
        <v>1319</v>
      </c>
    </row>
    <row r="47" spans="1:7" ht="18.75" customHeight="1">
      <c r="A47" s="189"/>
      <c r="B47" s="189"/>
      <c r="C47" s="190">
        <v>4117</v>
      </c>
      <c r="D47" s="184" t="s">
        <v>382</v>
      </c>
      <c r="E47" s="225">
        <v>16452</v>
      </c>
      <c r="F47" s="214"/>
      <c r="G47" s="214">
        <f t="shared" si="3"/>
        <v>16452</v>
      </c>
    </row>
    <row r="48" spans="1:7" ht="18.75" customHeight="1">
      <c r="A48" s="189"/>
      <c r="B48" s="189"/>
      <c r="C48" s="190">
        <v>4119</v>
      </c>
      <c r="D48" s="184"/>
      <c r="E48" s="225">
        <v>2903</v>
      </c>
      <c r="F48" s="214"/>
      <c r="G48" s="214">
        <f t="shared" si="3"/>
        <v>2903</v>
      </c>
    </row>
    <row r="49" spans="1:7" ht="18.75" customHeight="1">
      <c r="A49" s="189"/>
      <c r="B49" s="189"/>
      <c r="C49" s="190">
        <v>4127</v>
      </c>
      <c r="D49" s="184" t="s">
        <v>453</v>
      </c>
      <c r="E49" s="225">
        <v>2357</v>
      </c>
      <c r="F49" s="214"/>
      <c r="G49" s="214">
        <f t="shared" si="3"/>
        <v>2357</v>
      </c>
    </row>
    <row r="50" spans="1:7" ht="18.75" customHeight="1">
      <c r="A50" s="189"/>
      <c r="B50" s="189"/>
      <c r="C50" s="190">
        <v>4129</v>
      </c>
      <c r="D50" s="184"/>
      <c r="E50" s="225">
        <v>416</v>
      </c>
      <c r="F50" s="214"/>
      <c r="G50" s="214">
        <f t="shared" si="3"/>
        <v>416</v>
      </c>
    </row>
    <row r="51" spans="1:7" ht="33" customHeight="1">
      <c r="A51" s="192"/>
      <c r="B51" s="187">
        <v>85395</v>
      </c>
      <c r="C51" s="188"/>
      <c r="D51" s="193" t="s">
        <v>528</v>
      </c>
      <c r="E51" s="216">
        <f>SUM(E52:E73)</f>
        <v>564538</v>
      </c>
      <c r="F51" s="216">
        <f>SUM(F52:F73)</f>
        <v>142587</v>
      </c>
      <c r="G51" s="216">
        <f>SUM(G52:G73)</f>
        <v>707125</v>
      </c>
    </row>
    <row r="52" spans="1:7" ht="18.75" customHeight="1">
      <c r="A52" s="194"/>
      <c r="B52" s="195"/>
      <c r="C52" s="182">
        <v>4017</v>
      </c>
      <c r="D52" s="183" t="s">
        <v>129</v>
      </c>
      <c r="E52" s="226">
        <f>SUM(E76+E97)</f>
        <v>65850</v>
      </c>
      <c r="F52" s="226">
        <f>SUM(F76+F97)</f>
        <v>5588</v>
      </c>
      <c r="G52" s="214">
        <f>E52+F52</f>
        <v>71438</v>
      </c>
    </row>
    <row r="53" spans="1:7" ht="18.75" customHeight="1">
      <c r="A53" s="194"/>
      <c r="B53" s="195"/>
      <c r="C53" s="182">
        <v>4019</v>
      </c>
      <c r="D53" s="183"/>
      <c r="E53" s="226">
        <f>SUM(E77+E98)</f>
        <v>5548</v>
      </c>
      <c r="F53" s="226">
        <f>SUM(F77+F98)</f>
        <v>986</v>
      </c>
      <c r="G53" s="214">
        <f aca="true" t="shared" si="4" ref="G53:G73">E53+F53</f>
        <v>6534</v>
      </c>
    </row>
    <row r="54" spans="1:7" ht="18.75" customHeight="1">
      <c r="A54" s="194"/>
      <c r="B54" s="195"/>
      <c r="C54" s="182">
        <v>4047</v>
      </c>
      <c r="D54" s="184" t="s">
        <v>522</v>
      </c>
      <c r="E54" s="226">
        <f>SUM(E78)</f>
        <v>3719</v>
      </c>
      <c r="F54" s="226">
        <f>SUM(F78)</f>
        <v>0</v>
      </c>
      <c r="G54" s="214">
        <f t="shared" si="4"/>
        <v>3719</v>
      </c>
    </row>
    <row r="55" spans="1:7" ht="18.75" customHeight="1">
      <c r="A55" s="194"/>
      <c r="B55" s="195"/>
      <c r="C55" s="182">
        <v>4049</v>
      </c>
      <c r="D55" s="184"/>
      <c r="E55" s="226">
        <f>SUM(E79)</f>
        <v>197</v>
      </c>
      <c r="F55" s="226">
        <f>SUM(F79)</f>
        <v>0</v>
      </c>
      <c r="G55" s="214">
        <f t="shared" si="4"/>
        <v>197</v>
      </c>
    </row>
    <row r="56" spans="1:7" ht="18.75" customHeight="1">
      <c r="A56" s="194"/>
      <c r="B56" s="195"/>
      <c r="C56" s="182">
        <v>4117</v>
      </c>
      <c r="D56" s="184" t="s">
        <v>382</v>
      </c>
      <c r="E56" s="226">
        <f aca="true" t="shared" si="5" ref="E56:F62">SUM(E80+E99)</f>
        <v>11976</v>
      </c>
      <c r="F56" s="226">
        <f t="shared" si="5"/>
        <v>963</v>
      </c>
      <c r="G56" s="214">
        <f t="shared" si="4"/>
        <v>12939</v>
      </c>
    </row>
    <row r="57" spans="1:7" ht="18.75" customHeight="1">
      <c r="A57" s="194"/>
      <c r="B57" s="195"/>
      <c r="C57" s="182">
        <v>4119</v>
      </c>
      <c r="D57" s="184"/>
      <c r="E57" s="226">
        <f t="shared" si="5"/>
        <v>989</v>
      </c>
      <c r="F57" s="226">
        <f t="shared" si="5"/>
        <v>170</v>
      </c>
      <c r="G57" s="214">
        <f t="shared" si="4"/>
        <v>1159</v>
      </c>
    </row>
    <row r="58" spans="1:7" ht="18.75" customHeight="1">
      <c r="A58" s="194"/>
      <c r="B58" s="195"/>
      <c r="C58" s="182">
        <v>4127</v>
      </c>
      <c r="D58" s="184" t="s">
        <v>453</v>
      </c>
      <c r="E58" s="226">
        <f t="shared" si="5"/>
        <v>1626</v>
      </c>
      <c r="F58" s="226">
        <f t="shared" si="5"/>
        <v>85</v>
      </c>
      <c r="G58" s="214">
        <f t="shared" si="4"/>
        <v>1711</v>
      </c>
    </row>
    <row r="59" spans="1:7" ht="18.75" customHeight="1">
      <c r="A59" s="194"/>
      <c r="B59" s="195"/>
      <c r="C59" s="182">
        <v>4129</v>
      </c>
      <c r="D59" s="184"/>
      <c r="E59" s="226">
        <f t="shared" si="5"/>
        <v>128</v>
      </c>
      <c r="F59" s="226">
        <f t="shared" si="5"/>
        <v>15</v>
      </c>
      <c r="G59" s="214">
        <f t="shared" si="4"/>
        <v>143</v>
      </c>
    </row>
    <row r="60" spans="1:7" ht="18.75" customHeight="1">
      <c r="A60" s="194"/>
      <c r="B60" s="195"/>
      <c r="C60" s="182">
        <v>4177</v>
      </c>
      <c r="D60" s="184" t="s">
        <v>19</v>
      </c>
      <c r="E60" s="226">
        <f t="shared" si="5"/>
        <v>73753</v>
      </c>
      <c r="F60" s="226">
        <f t="shared" si="5"/>
        <v>57290</v>
      </c>
      <c r="G60" s="214">
        <f t="shared" si="4"/>
        <v>131043</v>
      </c>
    </row>
    <row r="61" spans="1:7" ht="18.75" customHeight="1">
      <c r="A61" s="194"/>
      <c r="B61" s="195"/>
      <c r="C61" s="182">
        <v>4179</v>
      </c>
      <c r="D61" s="184"/>
      <c r="E61" s="226">
        <f t="shared" si="5"/>
        <v>12698</v>
      </c>
      <c r="F61" s="226">
        <f t="shared" si="5"/>
        <v>10111</v>
      </c>
      <c r="G61" s="214">
        <f t="shared" si="4"/>
        <v>22809</v>
      </c>
    </row>
    <row r="62" spans="1:7" ht="18.75" customHeight="1">
      <c r="A62" s="194"/>
      <c r="B62" s="195"/>
      <c r="C62" s="182">
        <v>4217</v>
      </c>
      <c r="D62" s="184" t="s">
        <v>24</v>
      </c>
      <c r="E62" s="226">
        <f t="shared" si="5"/>
        <v>15034</v>
      </c>
      <c r="F62" s="226">
        <f t="shared" si="5"/>
        <v>17423</v>
      </c>
      <c r="G62" s="214">
        <f t="shared" si="4"/>
        <v>32457</v>
      </c>
    </row>
    <row r="63" spans="1:7" ht="18.75" customHeight="1">
      <c r="A63" s="194"/>
      <c r="B63" s="195"/>
      <c r="C63" s="182">
        <v>4219</v>
      </c>
      <c r="D63" s="184"/>
      <c r="E63" s="226">
        <f>SUM(E87+E106+E112)</f>
        <v>103481</v>
      </c>
      <c r="F63" s="226">
        <f>SUM(F87+F106+F112)</f>
        <v>3074</v>
      </c>
      <c r="G63" s="214">
        <f>E63+F63</f>
        <v>106555</v>
      </c>
    </row>
    <row r="64" spans="1:7" ht="18.75" customHeight="1">
      <c r="A64" s="194"/>
      <c r="B64" s="195"/>
      <c r="C64" s="182">
        <v>4307</v>
      </c>
      <c r="D64" s="184" t="s">
        <v>34</v>
      </c>
      <c r="E64" s="226">
        <f>SUM(E88+E107)</f>
        <v>218606</v>
      </c>
      <c r="F64" s="226">
        <f>SUM(F88+F107)</f>
        <v>39850</v>
      </c>
      <c r="G64" s="214">
        <f t="shared" si="4"/>
        <v>258456</v>
      </c>
    </row>
    <row r="65" spans="1:7" ht="18.75" customHeight="1">
      <c r="A65" s="194"/>
      <c r="B65" s="195"/>
      <c r="C65" s="182">
        <v>4309</v>
      </c>
      <c r="D65" s="184"/>
      <c r="E65" s="226">
        <f>SUM(E89+E108)</f>
        <v>19781</v>
      </c>
      <c r="F65" s="226">
        <f>SUM(F89+F108)</f>
        <v>7032</v>
      </c>
      <c r="G65" s="214">
        <f t="shared" si="4"/>
        <v>26813</v>
      </c>
    </row>
    <row r="66" spans="1:7" ht="18.75" customHeight="1">
      <c r="A66" s="194"/>
      <c r="B66" s="195"/>
      <c r="C66" s="182">
        <v>4367</v>
      </c>
      <c r="D66" s="184" t="s">
        <v>529</v>
      </c>
      <c r="E66" s="226">
        <f aca="true" t="shared" si="6" ref="E66:F71">SUM(E90)</f>
        <v>1140</v>
      </c>
      <c r="F66" s="226">
        <f t="shared" si="6"/>
        <v>0</v>
      </c>
      <c r="G66" s="214">
        <f t="shared" si="4"/>
        <v>1140</v>
      </c>
    </row>
    <row r="67" spans="1:7" ht="18.75" customHeight="1">
      <c r="A67" s="194"/>
      <c r="B67" s="195"/>
      <c r="C67" s="182">
        <v>4369</v>
      </c>
      <c r="D67" s="184"/>
      <c r="E67" s="226">
        <f t="shared" si="6"/>
        <v>61</v>
      </c>
      <c r="F67" s="226">
        <f t="shared" si="6"/>
        <v>0</v>
      </c>
      <c r="G67" s="214">
        <f t="shared" si="4"/>
        <v>61</v>
      </c>
    </row>
    <row r="68" spans="1:7" ht="18.75" customHeight="1">
      <c r="A68" s="194"/>
      <c r="B68" s="195"/>
      <c r="C68" s="182">
        <v>4417</v>
      </c>
      <c r="D68" s="184" t="s">
        <v>530</v>
      </c>
      <c r="E68" s="226">
        <f t="shared" si="6"/>
        <v>570</v>
      </c>
      <c r="F68" s="226">
        <f t="shared" si="6"/>
        <v>0</v>
      </c>
      <c r="G68" s="214">
        <f t="shared" si="4"/>
        <v>570</v>
      </c>
    </row>
    <row r="69" spans="1:7" ht="18.75" customHeight="1">
      <c r="A69" s="194"/>
      <c r="B69" s="195"/>
      <c r="C69" s="182">
        <v>4419</v>
      </c>
      <c r="D69" s="184"/>
      <c r="E69" s="226">
        <f t="shared" si="6"/>
        <v>30</v>
      </c>
      <c r="F69" s="226">
        <f t="shared" si="6"/>
        <v>0</v>
      </c>
      <c r="G69" s="214">
        <f t="shared" si="4"/>
        <v>30</v>
      </c>
    </row>
    <row r="70" spans="1:7" ht="18.75" customHeight="1">
      <c r="A70" s="194"/>
      <c r="B70" s="195"/>
      <c r="C70" s="182">
        <v>4447</v>
      </c>
      <c r="D70" s="184" t="s">
        <v>531</v>
      </c>
      <c r="E70" s="226">
        <f t="shared" si="6"/>
        <v>1140</v>
      </c>
      <c r="F70" s="226">
        <f t="shared" si="6"/>
        <v>0</v>
      </c>
      <c r="G70" s="214">
        <f t="shared" si="4"/>
        <v>1140</v>
      </c>
    </row>
    <row r="71" spans="1:7" ht="18.75" customHeight="1">
      <c r="A71" s="194"/>
      <c r="B71" s="195"/>
      <c r="C71" s="182">
        <v>4449</v>
      </c>
      <c r="D71" s="184"/>
      <c r="E71" s="226">
        <f t="shared" si="6"/>
        <v>61</v>
      </c>
      <c r="F71" s="226">
        <f t="shared" si="6"/>
        <v>0</v>
      </c>
      <c r="G71" s="214">
        <f t="shared" si="4"/>
        <v>61</v>
      </c>
    </row>
    <row r="72" spans="1:7" ht="18.75" customHeight="1">
      <c r="A72" s="194"/>
      <c r="B72" s="195"/>
      <c r="C72" s="182">
        <v>6067</v>
      </c>
      <c r="D72" s="184" t="s">
        <v>403</v>
      </c>
      <c r="E72" s="226">
        <f>SUM(E109)</f>
        <v>22100</v>
      </c>
      <c r="F72" s="226">
        <f>SUM(F109)</f>
        <v>0</v>
      </c>
      <c r="G72" s="214">
        <f t="shared" si="4"/>
        <v>22100</v>
      </c>
    </row>
    <row r="73" spans="1:7" ht="18.75" customHeight="1">
      <c r="A73" s="194"/>
      <c r="B73" s="195"/>
      <c r="C73" s="182">
        <v>6069</v>
      </c>
      <c r="D73" s="184"/>
      <c r="E73" s="226">
        <f>SUM(E110+E113)</f>
        <v>6050</v>
      </c>
      <c r="F73" s="226">
        <f>SUM(F110+F113)</f>
        <v>0</v>
      </c>
      <c r="G73" s="214">
        <f t="shared" si="4"/>
        <v>6050</v>
      </c>
    </row>
    <row r="74" spans="1:7" ht="24" customHeight="1">
      <c r="A74" s="194"/>
      <c r="B74" s="195"/>
      <c r="C74" s="182"/>
      <c r="D74" s="196" t="s">
        <v>523</v>
      </c>
      <c r="E74" s="227"/>
      <c r="F74" s="214"/>
      <c r="G74" s="214"/>
    </row>
    <row r="75" spans="1:7" ht="36" customHeight="1">
      <c r="A75" s="197"/>
      <c r="B75" s="198"/>
      <c r="C75" s="198"/>
      <c r="D75" s="199" t="s">
        <v>532</v>
      </c>
      <c r="E75" s="217">
        <f>SUM(E76:E95)</f>
        <v>234723</v>
      </c>
      <c r="F75" s="217">
        <f>SUM(F76:F95)</f>
        <v>0</v>
      </c>
      <c r="G75" s="229">
        <f>SUM(G76:G95)</f>
        <v>234723</v>
      </c>
    </row>
    <row r="76" spans="1:7" ht="19.5" customHeight="1">
      <c r="A76" s="189"/>
      <c r="B76" s="189"/>
      <c r="C76" s="190">
        <v>4017</v>
      </c>
      <c r="D76" s="191" t="s">
        <v>129</v>
      </c>
      <c r="E76" s="225">
        <v>49160</v>
      </c>
      <c r="F76" s="214"/>
      <c r="G76" s="214">
        <f>E76+F76</f>
        <v>49160</v>
      </c>
    </row>
    <row r="77" spans="1:7" ht="19.5" customHeight="1">
      <c r="A77" s="189"/>
      <c r="B77" s="189"/>
      <c r="C77" s="190">
        <v>4019</v>
      </c>
      <c r="D77" s="191"/>
      <c r="E77" s="225">
        <v>2603</v>
      </c>
      <c r="F77" s="214"/>
      <c r="G77" s="214">
        <f aca="true" t="shared" si="7" ref="G77:G95">E77+F77</f>
        <v>2603</v>
      </c>
    </row>
    <row r="78" spans="1:7" ht="19.5" customHeight="1">
      <c r="A78" s="189"/>
      <c r="B78" s="189"/>
      <c r="C78" s="190">
        <v>4047</v>
      </c>
      <c r="D78" s="184" t="s">
        <v>522</v>
      </c>
      <c r="E78" s="225">
        <v>3719</v>
      </c>
      <c r="F78" s="214"/>
      <c r="G78" s="214">
        <f t="shared" si="7"/>
        <v>3719</v>
      </c>
    </row>
    <row r="79" spans="1:7" ht="19.5" customHeight="1">
      <c r="A79" s="189"/>
      <c r="B79" s="189"/>
      <c r="C79" s="190">
        <v>4049</v>
      </c>
      <c r="D79" s="184"/>
      <c r="E79" s="225">
        <v>197</v>
      </c>
      <c r="F79" s="214"/>
      <c r="G79" s="214">
        <f t="shared" si="7"/>
        <v>197</v>
      </c>
    </row>
    <row r="80" spans="1:7" ht="19.5" customHeight="1">
      <c r="A80" s="189"/>
      <c r="B80" s="189"/>
      <c r="C80" s="190">
        <v>4117</v>
      </c>
      <c r="D80" s="184" t="s">
        <v>382</v>
      </c>
      <c r="E80" s="225">
        <v>9106</v>
      </c>
      <c r="F80" s="214"/>
      <c r="G80" s="214">
        <f t="shared" si="7"/>
        <v>9106</v>
      </c>
    </row>
    <row r="81" spans="1:7" ht="19.5" customHeight="1">
      <c r="A81" s="189"/>
      <c r="B81" s="189"/>
      <c r="C81" s="190">
        <v>4119</v>
      </c>
      <c r="D81" s="184"/>
      <c r="E81" s="225">
        <v>483</v>
      </c>
      <c r="F81" s="214"/>
      <c r="G81" s="214">
        <f t="shared" si="7"/>
        <v>483</v>
      </c>
    </row>
    <row r="82" spans="1:7" ht="19.5" customHeight="1">
      <c r="A82" s="189"/>
      <c r="B82" s="189"/>
      <c r="C82" s="190">
        <v>4127</v>
      </c>
      <c r="D82" s="184" t="s">
        <v>453</v>
      </c>
      <c r="E82" s="225">
        <v>1296</v>
      </c>
      <c r="F82" s="214"/>
      <c r="G82" s="214">
        <f t="shared" si="7"/>
        <v>1296</v>
      </c>
    </row>
    <row r="83" spans="1:7" ht="19.5" customHeight="1">
      <c r="A83" s="189"/>
      <c r="B83" s="189"/>
      <c r="C83" s="190">
        <v>4129</v>
      </c>
      <c r="D83" s="184"/>
      <c r="E83" s="225">
        <v>69</v>
      </c>
      <c r="F83" s="214"/>
      <c r="G83" s="214">
        <f t="shared" si="7"/>
        <v>69</v>
      </c>
    </row>
    <row r="84" spans="1:7" ht="19.5" customHeight="1">
      <c r="A84" s="189"/>
      <c r="B84" s="189"/>
      <c r="C84" s="190">
        <v>4177</v>
      </c>
      <c r="D84" s="184" t="s">
        <v>19</v>
      </c>
      <c r="E84" s="225">
        <v>2565</v>
      </c>
      <c r="F84" s="214"/>
      <c r="G84" s="214">
        <f t="shared" si="7"/>
        <v>2565</v>
      </c>
    </row>
    <row r="85" spans="1:7" ht="19.5" customHeight="1">
      <c r="A85" s="189"/>
      <c r="B85" s="189"/>
      <c r="C85" s="190">
        <v>4179</v>
      </c>
      <c r="D85" s="184"/>
      <c r="E85" s="225">
        <v>136</v>
      </c>
      <c r="F85" s="214"/>
      <c r="G85" s="214">
        <f t="shared" si="7"/>
        <v>136</v>
      </c>
    </row>
    <row r="86" spans="1:7" ht="19.5" customHeight="1">
      <c r="A86" s="189"/>
      <c r="B86" s="189"/>
      <c r="C86" s="190">
        <v>4217</v>
      </c>
      <c r="D86" s="184" t="s">
        <v>24</v>
      </c>
      <c r="E86" s="225">
        <v>2089</v>
      </c>
      <c r="F86" s="214"/>
      <c r="G86" s="214">
        <f t="shared" si="7"/>
        <v>2089</v>
      </c>
    </row>
    <row r="87" spans="1:7" ht="19.5" customHeight="1">
      <c r="A87" s="189"/>
      <c r="B87" s="189"/>
      <c r="C87" s="190">
        <v>4219</v>
      </c>
      <c r="D87" s="184"/>
      <c r="E87" s="225">
        <v>111</v>
      </c>
      <c r="F87" s="214"/>
      <c r="G87" s="214">
        <f t="shared" si="7"/>
        <v>111</v>
      </c>
    </row>
    <row r="88" spans="1:7" ht="19.5" customHeight="1">
      <c r="A88" s="189"/>
      <c r="B88" s="189"/>
      <c r="C88" s="190">
        <v>4307</v>
      </c>
      <c r="D88" s="184" t="s">
        <v>34</v>
      </c>
      <c r="E88" s="225">
        <v>152136</v>
      </c>
      <c r="F88" s="214"/>
      <c r="G88" s="214">
        <f t="shared" si="7"/>
        <v>152136</v>
      </c>
    </row>
    <row r="89" spans="1:7" ht="19.5" customHeight="1">
      <c r="A89" s="189"/>
      <c r="B89" s="189"/>
      <c r="C89" s="190">
        <v>4309</v>
      </c>
      <c r="D89" s="184"/>
      <c r="E89" s="225">
        <v>8051</v>
      </c>
      <c r="F89" s="214"/>
      <c r="G89" s="214">
        <f t="shared" si="7"/>
        <v>8051</v>
      </c>
    </row>
    <row r="90" spans="1:7" ht="19.5" customHeight="1">
      <c r="A90" s="189"/>
      <c r="B90" s="189"/>
      <c r="C90" s="190">
        <v>4367</v>
      </c>
      <c r="D90" s="184" t="s">
        <v>529</v>
      </c>
      <c r="E90" s="225">
        <v>1140</v>
      </c>
      <c r="F90" s="214"/>
      <c r="G90" s="214">
        <f t="shared" si="7"/>
        <v>1140</v>
      </c>
    </row>
    <row r="91" spans="1:7" ht="19.5" customHeight="1">
      <c r="A91" s="189"/>
      <c r="B91" s="189"/>
      <c r="C91" s="190">
        <v>4369</v>
      </c>
      <c r="D91" s="184"/>
      <c r="E91" s="225">
        <v>61</v>
      </c>
      <c r="F91" s="214"/>
      <c r="G91" s="214">
        <f t="shared" si="7"/>
        <v>61</v>
      </c>
    </row>
    <row r="92" spans="1:7" ht="19.5" customHeight="1">
      <c r="A92" s="189"/>
      <c r="B92" s="189"/>
      <c r="C92" s="190">
        <v>4417</v>
      </c>
      <c r="D92" s="184" t="s">
        <v>530</v>
      </c>
      <c r="E92" s="225">
        <v>570</v>
      </c>
      <c r="F92" s="214"/>
      <c r="G92" s="214">
        <f t="shared" si="7"/>
        <v>570</v>
      </c>
    </row>
    <row r="93" spans="1:7" ht="19.5" customHeight="1">
      <c r="A93" s="189"/>
      <c r="B93" s="189"/>
      <c r="C93" s="190">
        <v>4419</v>
      </c>
      <c r="D93" s="184"/>
      <c r="E93" s="225">
        <v>30</v>
      </c>
      <c r="F93" s="214"/>
      <c r="G93" s="214">
        <f t="shared" si="7"/>
        <v>30</v>
      </c>
    </row>
    <row r="94" spans="1:7" ht="19.5" customHeight="1">
      <c r="A94" s="189"/>
      <c r="B94" s="189"/>
      <c r="C94" s="190">
        <v>4447</v>
      </c>
      <c r="D94" s="184" t="s">
        <v>531</v>
      </c>
      <c r="E94" s="225">
        <v>1140</v>
      </c>
      <c r="F94" s="214"/>
      <c r="G94" s="214">
        <f t="shared" si="7"/>
        <v>1140</v>
      </c>
    </row>
    <row r="95" spans="1:7" ht="19.5" customHeight="1">
      <c r="A95" s="189"/>
      <c r="B95" s="189"/>
      <c r="C95" s="190">
        <v>4449</v>
      </c>
      <c r="D95" s="184"/>
      <c r="E95" s="225">
        <v>61</v>
      </c>
      <c r="F95" s="214"/>
      <c r="G95" s="214">
        <f t="shared" si="7"/>
        <v>61</v>
      </c>
    </row>
    <row r="96" spans="1:7" ht="41.25" customHeight="1">
      <c r="A96" s="197"/>
      <c r="B96" s="200"/>
      <c r="C96" s="188"/>
      <c r="D96" s="177" t="s">
        <v>533</v>
      </c>
      <c r="E96" s="216">
        <f>SUM(E97:E110)</f>
        <v>226580</v>
      </c>
      <c r="F96" s="216">
        <f>SUM(F97:F110)</f>
        <v>142587</v>
      </c>
      <c r="G96" s="215">
        <f>SUM(G97:G110)</f>
        <v>369167</v>
      </c>
    </row>
    <row r="97" spans="1:7" ht="19.5" customHeight="1">
      <c r="A97" s="189"/>
      <c r="B97" s="189"/>
      <c r="C97" s="190">
        <v>4017</v>
      </c>
      <c r="D97" s="191" t="s">
        <v>129</v>
      </c>
      <c r="E97" s="225">
        <v>16690</v>
      </c>
      <c r="F97" s="214">
        <v>5588</v>
      </c>
      <c r="G97" s="214">
        <f>E97+F97</f>
        <v>22278</v>
      </c>
    </row>
    <row r="98" spans="1:7" ht="19.5" customHeight="1">
      <c r="A98" s="189"/>
      <c r="B98" s="189"/>
      <c r="C98" s="190">
        <v>4019</v>
      </c>
      <c r="D98" s="191"/>
      <c r="E98" s="225">
        <v>2945</v>
      </c>
      <c r="F98" s="214">
        <v>986</v>
      </c>
      <c r="G98" s="214">
        <f aca="true" t="shared" si="8" ref="G98:G110">E98+F98</f>
        <v>3931</v>
      </c>
    </row>
    <row r="99" spans="1:7" ht="19.5" customHeight="1">
      <c r="A99" s="189"/>
      <c r="B99" s="189"/>
      <c r="C99" s="190">
        <v>4117</v>
      </c>
      <c r="D99" s="184" t="s">
        <v>382</v>
      </c>
      <c r="E99" s="225">
        <v>2870</v>
      </c>
      <c r="F99" s="214">
        <v>963</v>
      </c>
      <c r="G99" s="214">
        <f t="shared" si="8"/>
        <v>3833</v>
      </c>
    </row>
    <row r="100" spans="1:7" ht="19.5" customHeight="1">
      <c r="A100" s="189"/>
      <c r="B100" s="189"/>
      <c r="C100" s="190">
        <v>4119</v>
      </c>
      <c r="D100" s="184"/>
      <c r="E100" s="225">
        <v>506</v>
      </c>
      <c r="F100" s="214">
        <v>170</v>
      </c>
      <c r="G100" s="214">
        <f t="shared" si="8"/>
        <v>676</v>
      </c>
    </row>
    <row r="101" spans="1:7" ht="19.5" customHeight="1">
      <c r="A101" s="189"/>
      <c r="B101" s="189"/>
      <c r="C101" s="190">
        <v>4127</v>
      </c>
      <c r="D101" s="184" t="s">
        <v>453</v>
      </c>
      <c r="E101" s="225">
        <v>330</v>
      </c>
      <c r="F101" s="214">
        <v>85</v>
      </c>
      <c r="G101" s="214">
        <f t="shared" si="8"/>
        <v>415</v>
      </c>
    </row>
    <row r="102" spans="1:7" ht="19.5" customHeight="1">
      <c r="A102" s="189"/>
      <c r="B102" s="189"/>
      <c r="C102" s="190">
        <v>4129</v>
      </c>
      <c r="D102" s="184"/>
      <c r="E102" s="225">
        <v>59</v>
      </c>
      <c r="F102" s="214">
        <v>15</v>
      </c>
      <c r="G102" s="214">
        <f t="shared" si="8"/>
        <v>74</v>
      </c>
    </row>
    <row r="103" spans="1:7" ht="19.5" customHeight="1">
      <c r="A103" s="189"/>
      <c r="B103" s="189"/>
      <c r="C103" s="190">
        <v>4177</v>
      </c>
      <c r="D103" s="184" t="s">
        <v>19</v>
      </c>
      <c r="E103" s="225">
        <v>71188</v>
      </c>
      <c r="F103" s="214">
        <v>57290</v>
      </c>
      <c r="G103" s="214">
        <f t="shared" si="8"/>
        <v>128478</v>
      </c>
    </row>
    <row r="104" spans="1:7" ht="19.5" customHeight="1">
      <c r="A104" s="189"/>
      <c r="B104" s="189"/>
      <c r="C104" s="190">
        <v>4179</v>
      </c>
      <c r="D104" s="184"/>
      <c r="E104" s="225">
        <v>12562</v>
      </c>
      <c r="F104" s="214">
        <v>10111</v>
      </c>
      <c r="G104" s="214">
        <f t="shared" si="8"/>
        <v>22673</v>
      </c>
    </row>
    <row r="105" spans="1:7" ht="19.5" customHeight="1">
      <c r="A105" s="189"/>
      <c r="B105" s="189"/>
      <c r="C105" s="190">
        <v>4217</v>
      </c>
      <c r="D105" s="184" t="s">
        <v>24</v>
      </c>
      <c r="E105" s="225">
        <v>12945</v>
      </c>
      <c r="F105" s="214">
        <v>17423</v>
      </c>
      <c r="G105" s="214">
        <f t="shared" si="8"/>
        <v>30368</v>
      </c>
    </row>
    <row r="106" spans="1:7" ht="19.5" customHeight="1">
      <c r="A106" s="189"/>
      <c r="B106" s="189"/>
      <c r="C106" s="190">
        <v>4219</v>
      </c>
      <c r="D106" s="184"/>
      <c r="E106" s="225">
        <v>2285</v>
      </c>
      <c r="F106" s="214">
        <v>3074</v>
      </c>
      <c r="G106" s="214">
        <f t="shared" si="8"/>
        <v>5359</v>
      </c>
    </row>
    <row r="107" spans="1:7" ht="19.5" customHeight="1">
      <c r="A107" s="189"/>
      <c r="B107" s="189"/>
      <c r="C107" s="190">
        <v>4307</v>
      </c>
      <c r="D107" s="184" t="s">
        <v>34</v>
      </c>
      <c r="E107" s="225">
        <v>66470</v>
      </c>
      <c r="F107" s="214">
        <v>39850</v>
      </c>
      <c r="G107" s="214">
        <f t="shared" si="8"/>
        <v>106320</v>
      </c>
    </row>
    <row r="108" spans="1:7" ht="19.5" customHeight="1">
      <c r="A108" s="189"/>
      <c r="B108" s="189"/>
      <c r="C108" s="190">
        <v>4309</v>
      </c>
      <c r="D108" s="184"/>
      <c r="E108" s="225">
        <v>11730</v>
      </c>
      <c r="F108" s="214">
        <v>7032</v>
      </c>
      <c r="G108" s="214">
        <f t="shared" si="8"/>
        <v>18762</v>
      </c>
    </row>
    <row r="109" spans="1:7" ht="19.5" customHeight="1">
      <c r="A109" s="189"/>
      <c r="B109" s="189"/>
      <c r="C109" s="190">
        <v>6067</v>
      </c>
      <c r="D109" s="184" t="s">
        <v>403</v>
      </c>
      <c r="E109" s="225">
        <v>22100</v>
      </c>
      <c r="F109" s="214"/>
      <c r="G109" s="214">
        <f t="shared" si="8"/>
        <v>22100</v>
      </c>
    </row>
    <row r="110" spans="1:7" ht="19.5" customHeight="1">
      <c r="A110" s="189"/>
      <c r="B110" s="189"/>
      <c r="C110" s="190">
        <v>6069</v>
      </c>
      <c r="D110" s="184"/>
      <c r="E110" s="225">
        <v>3900</v>
      </c>
      <c r="F110" s="214"/>
      <c r="G110" s="214">
        <f t="shared" si="8"/>
        <v>3900</v>
      </c>
    </row>
    <row r="111" spans="1:7" ht="39" customHeight="1">
      <c r="A111" s="197"/>
      <c r="B111" s="197"/>
      <c r="C111" s="200"/>
      <c r="D111" s="201" t="s">
        <v>534</v>
      </c>
      <c r="E111" s="216">
        <f>SUM(E112:E113)</f>
        <v>103235</v>
      </c>
      <c r="F111" s="216">
        <f>SUM(F112:F113)</f>
        <v>0</v>
      </c>
      <c r="G111" s="215">
        <f>SUM(G112:G113)</f>
        <v>103235</v>
      </c>
    </row>
    <row r="112" spans="1:7" ht="26.25" customHeight="1">
      <c r="A112" s="189"/>
      <c r="B112" s="189"/>
      <c r="C112" s="202">
        <v>4219</v>
      </c>
      <c r="D112" s="203" t="s">
        <v>24</v>
      </c>
      <c r="E112" s="228">
        <v>101085</v>
      </c>
      <c r="F112" s="230"/>
      <c r="G112" s="214">
        <f>E112+F112</f>
        <v>101085</v>
      </c>
    </row>
    <row r="113" spans="1:7" ht="26.25" customHeight="1">
      <c r="A113" s="189"/>
      <c r="B113" s="189"/>
      <c r="C113" s="202">
        <v>6069</v>
      </c>
      <c r="D113" s="203" t="s">
        <v>403</v>
      </c>
      <c r="E113" s="228">
        <v>2150</v>
      </c>
      <c r="F113" s="230"/>
      <c r="G113" s="214">
        <f>E113+F113</f>
        <v>2150</v>
      </c>
    </row>
    <row r="114" spans="1:7" ht="33" customHeight="1">
      <c r="A114" s="204"/>
      <c r="B114" s="204"/>
      <c r="C114" s="204"/>
      <c r="D114" s="205" t="s">
        <v>535</v>
      </c>
      <c r="E114" s="218">
        <f>SUM(E11+E51+E7)</f>
        <v>4603101</v>
      </c>
      <c r="F114" s="218">
        <f>SUM(F11+F51+F7)</f>
        <v>142587</v>
      </c>
      <c r="G114" s="231">
        <f>SUM(G11+G51+G7)</f>
        <v>4745688</v>
      </c>
    </row>
    <row r="115" ht="12.75">
      <c r="E115" s="206"/>
    </row>
    <row r="116" ht="12.75">
      <c r="E116" s="206"/>
    </row>
    <row r="117" ht="12.75">
      <c r="E117" s="206"/>
    </row>
    <row r="118" ht="12.75">
      <c r="E118" s="206"/>
    </row>
    <row r="119" ht="12.75">
      <c r="E119" s="206"/>
    </row>
    <row r="120" ht="12.75">
      <c r="E120" s="206"/>
    </row>
  </sheetData>
  <sheetProtection/>
  <mergeCells count="49">
    <mergeCell ref="D109:D110"/>
    <mergeCell ref="B1:G1"/>
    <mergeCell ref="A2:G2"/>
    <mergeCell ref="D97:D98"/>
    <mergeCell ref="D99:D100"/>
    <mergeCell ref="D101:D102"/>
    <mergeCell ref="D103:D104"/>
    <mergeCell ref="D105:D106"/>
    <mergeCell ref="D107:D108"/>
    <mergeCell ref="D84:D85"/>
    <mergeCell ref="D86:D87"/>
    <mergeCell ref="D88:D89"/>
    <mergeCell ref="D90:D91"/>
    <mergeCell ref="D92:D93"/>
    <mergeCell ref="D94:D95"/>
    <mergeCell ref="D70:D71"/>
    <mergeCell ref="D72:D73"/>
    <mergeCell ref="D76:D77"/>
    <mergeCell ref="D78:D79"/>
    <mergeCell ref="D80:D81"/>
    <mergeCell ref="D82:D83"/>
    <mergeCell ref="D58:D59"/>
    <mergeCell ref="D60:D61"/>
    <mergeCell ref="D62:D63"/>
    <mergeCell ref="D64:D65"/>
    <mergeCell ref="D66:D67"/>
    <mergeCell ref="D68:D69"/>
    <mergeCell ref="D45:D46"/>
    <mergeCell ref="D47:D48"/>
    <mergeCell ref="D49:D50"/>
    <mergeCell ref="D52:D53"/>
    <mergeCell ref="D54:D55"/>
    <mergeCell ref="D56:D57"/>
    <mergeCell ref="D32:D33"/>
    <mergeCell ref="D34:D35"/>
    <mergeCell ref="D36:D37"/>
    <mergeCell ref="D38:D39"/>
    <mergeCell ref="D40:D41"/>
    <mergeCell ref="D43:D44"/>
    <mergeCell ref="D18:D19"/>
    <mergeCell ref="D20:D21"/>
    <mergeCell ref="D22:D23"/>
    <mergeCell ref="D24:D25"/>
    <mergeCell ref="D28:D29"/>
    <mergeCell ref="D30:D31"/>
    <mergeCell ref="D8:D9"/>
    <mergeCell ref="D12:D13"/>
    <mergeCell ref="D14:D15"/>
    <mergeCell ref="D16:D17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0">
      <selection activeCell="A1" sqref="A1:J19"/>
    </sheetView>
  </sheetViews>
  <sheetFormatPr defaultColWidth="9.33203125" defaultRowHeight="12.75"/>
  <cols>
    <col min="1" max="1" width="7.5" style="0" customWidth="1"/>
    <col min="2" max="2" width="11" style="0" customWidth="1"/>
    <col min="3" max="3" width="11.16015625" style="0" customWidth="1"/>
    <col min="4" max="4" width="12.66015625" style="0" customWidth="1"/>
    <col min="5" max="5" width="51" style="0" customWidth="1"/>
    <col min="6" max="7" width="23.16015625" style="0" customWidth="1"/>
    <col min="8" max="8" width="8.16015625" style="0" customWidth="1"/>
    <col min="9" max="9" width="14.83203125" style="0" customWidth="1"/>
    <col min="10" max="10" width="0.328125" style="0" hidden="1" customWidth="1"/>
  </cols>
  <sheetData>
    <row r="1" spans="1:10" ht="33.75" customHeight="1">
      <c r="A1" s="105" t="s">
        <v>511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4.5" customHeight="1">
      <c r="A2" s="98" t="s">
        <v>486</v>
      </c>
      <c r="B2" s="98"/>
      <c r="C2" s="98"/>
      <c r="D2" s="98"/>
      <c r="E2" s="98"/>
      <c r="F2" s="98"/>
      <c r="G2" s="98"/>
      <c r="H2" s="98"/>
      <c r="I2" s="98"/>
      <c r="J2" s="98"/>
    </row>
    <row r="3" spans="1:9" ht="16.5" customHeight="1">
      <c r="A3" s="83" t="s">
        <v>1</v>
      </c>
      <c r="B3" s="83" t="s">
        <v>2</v>
      </c>
      <c r="C3" s="83" t="s">
        <v>3</v>
      </c>
      <c r="D3" s="106" t="s">
        <v>4</v>
      </c>
      <c r="E3" s="106"/>
      <c r="F3" s="83" t="s">
        <v>5</v>
      </c>
      <c r="G3" s="83" t="s">
        <v>6</v>
      </c>
      <c r="H3" s="106" t="s">
        <v>7</v>
      </c>
      <c r="I3" s="106"/>
    </row>
    <row r="4" spans="1:9" ht="16.5" customHeight="1">
      <c r="A4" s="84" t="s">
        <v>8</v>
      </c>
      <c r="B4" s="84"/>
      <c r="C4" s="84"/>
      <c r="D4" s="103" t="s">
        <v>9</v>
      </c>
      <c r="E4" s="103"/>
      <c r="F4" s="85" t="s">
        <v>487</v>
      </c>
      <c r="G4" s="85" t="s">
        <v>488</v>
      </c>
      <c r="H4" s="104" t="s">
        <v>489</v>
      </c>
      <c r="I4" s="104"/>
    </row>
    <row r="5" spans="1:9" ht="16.5" customHeight="1">
      <c r="A5" s="86"/>
      <c r="B5" s="87" t="s">
        <v>13</v>
      </c>
      <c r="C5" s="88"/>
      <c r="D5" s="101" t="s">
        <v>14</v>
      </c>
      <c r="E5" s="101"/>
      <c r="F5" s="89" t="s">
        <v>490</v>
      </c>
      <c r="G5" s="89" t="s">
        <v>491</v>
      </c>
      <c r="H5" s="102" t="s">
        <v>492</v>
      </c>
      <c r="I5" s="102"/>
    </row>
    <row r="6" spans="1:9" ht="16.5" customHeight="1">
      <c r="A6" s="90"/>
      <c r="B6" s="90"/>
      <c r="C6" s="91" t="s">
        <v>38</v>
      </c>
      <c r="D6" s="99" t="s">
        <v>39</v>
      </c>
      <c r="E6" s="99"/>
      <c r="F6" s="92" t="s">
        <v>40</v>
      </c>
      <c r="G6" s="92" t="s">
        <v>41</v>
      </c>
      <c r="H6" s="100" t="s">
        <v>41</v>
      </c>
      <c r="I6" s="100"/>
    </row>
    <row r="7" spans="1:9" ht="16.5" customHeight="1">
      <c r="A7" s="90"/>
      <c r="B7" s="90"/>
      <c r="C7" s="90"/>
      <c r="D7" s="99" t="s">
        <v>493</v>
      </c>
      <c r="E7" s="99"/>
      <c r="F7" s="92" t="s">
        <v>40</v>
      </c>
      <c r="G7" s="92" t="s">
        <v>41</v>
      </c>
      <c r="H7" s="100" t="s">
        <v>41</v>
      </c>
      <c r="I7" s="100"/>
    </row>
    <row r="8" spans="1:9" ht="16.5" customHeight="1">
      <c r="A8" s="90"/>
      <c r="B8" s="90"/>
      <c r="C8" s="91" t="s">
        <v>42</v>
      </c>
      <c r="D8" s="99" t="s">
        <v>39</v>
      </c>
      <c r="E8" s="99"/>
      <c r="F8" s="92" t="s">
        <v>43</v>
      </c>
      <c r="G8" s="92" t="s">
        <v>44</v>
      </c>
      <c r="H8" s="100" t="s">
        <v>45</v>
      </c>
      <c r="I8" s="100"/>
    </row>
    <row r="9" spans="1:9" ht="19.5" customHeight="1">
      <c r="A9" s="90"/>
      <c r="B9" s="90"/>
      <c r="C9" s="90"/>
      <c r="D9" s="99" t="s">
        <v>494</v>
      </c>
      <c r="E9" s="99"/>
      <c r="F9" s="92" t="s">
        <v>43</v>
      </c>
      <c r="G9" s="92" t="s">
        <v>44</v>
      </c>
      <c r="H9" s="100" t="s">
        <v>45</v>
      </c>
      <c r="I9" s="100"/>
    </row>
    <row r="10" spans="1:9" ht="16.5" customHeight="1">
      <c r="A10" s="86"/>
      <c r="B10" s="87" t="s">
        <v>46</v>
      </c>
      <c r="C10" s="88"/>
      <c r="D10" s="101" t="s">
        <v>47</v>
      </c>
      <c r="E10" s="101"/>
      <c r="F10" s="89" t="s">
        <v>48</v>
      </c>
      <c r="G10" s="89" t="s">
        <v>49</v>
      </c>
      <c r="H10" s="102" t="s">
        <v>50</v>
      </c>
      <c r="I10" s="102"/>
    </row>
    <row r="11" spans="1:9" ht="30" customHeight="1">
      <c r="A11" s="90"/>
      <c r="B11" s="90"/>
      <c r="C11" s="91" t="s">
        <v>51</v>
      </c>
      <c r="D11" s="99" t="s">
        <v>52</v>
      </c>
      <c r="E11" s="99"/>
      <c r="F11" s="92" t="s">
        <v>48</v>
      </c>
      <c r="G11" s="92" t="s">
        <v>49</v>
      </c>
      <c r="H11" s="100" t="s">
        <v>50</v>
      </c>
      <c r="I11" s="100"/>
    </row>
    <row r="12" spans="1:9" ht="16.5" customHeight="1">
      <c r="A12" s="90"/>
      <c r="B12" s="90"/>
      <c r="C12" s="90"/>
      <c r="D12" s="99" t="s">
        <v>495</v>
      </c>
      <c r="E12" s="99"/>
      <c r="F12" s="92" t="s">
        <v>496</v>
      </c>
      <c r="G12" s="92" t="s">
        <v>49</v>
      </c>
      <c r="H12" s="100" t="s">
        <v>40</v>
      </c>
      <c r="I12" s="100"/>
    </row>
    <row r="13" spans="1:9" ht="16.5" customHeight="1">
      <c r="A13" s="84" t="s">
        <v>89</v>
      </c>
      <c r="B13" s="84"/>
      <c r="C13" s="84"/>
      <c r="D13" s="103" t="s">
        <v>90</v>
      </c>
      <c r="E13" s="103"/>
      <c r="F13" s="85" t="s">
        <v>497</v>
      </c>
      <c r="G13" s="85" t="s">
        <v>50</v>
      </c>
      <c r="H13" s="104" t="s">
        <v>498</v>
      </c>
      <c r="I13" s="104"/>
    </row>
    <row r="14" spans="1:9" ht="16.5" customHeight="1">
      <c r="A14" s="86"/>
      <c r="B14" s="87" t="s">
        <v>108</v>
      </c>
      <c r="C14" s="88"/>
      <c r="D14" s="101" t="s">
        <v>109</v>
      </c>
      <c r="E14" s="101"/>
      <c r="F14" s="89" t="s">
        <v>497</v>
      </c>
      <c r="G14" s="89" t="s">
        <v>50</v>
      </c>
      <c r="H14" s="102" t="s">
        <v>498</v>
      </c>
      <c r="I14" s="102"/>
    </row>
    <row r="15" spans="1:9" ht="16.5" customHeight="1">
      <c r="A15" s="90"/>
      <c r="B15" s="90"/>
      <c r="C15" s="91" t="s">
        <v>402</v>
      </c>
      <c r="D15" s="99" t="s">
        <v>403</v>
      </c>
      <c r="E15" s="99"/>
      <c r="F15" s="92" t="s">
        <v>404</v>
      </c>
      <c r="G15" s="92" t="s">
        <v>50</v>
      </c>
      <c r="H15" s="100" t="s">
        <v>405</v>
      </c>
      <c r="I15" s="100"/>
    </row>
    <row r="16" spans="1:9" ht="20.25" customHeight="1">
      <c r="A16" s="90"/>
      <c r="B16" s="90"/>
      <c r="C16" s="90"/>
      <c r="D16" s="99" t="s">
        <v>499</v>
      </c>
      <c r="E16" s="99"/>
      <c r="F16" s="92" t="s">
        <v>40</v>
      </c>
      <c r="G16" s="92" t="s">
        <v>404</v>
      </c>
      <c r="H16" s="100" t="s">
        <v>404</v>
      </c>
      <c r="I16" s="100"/>
    </row>
    <row r="17" spans="1:9" ht="21.75" customHeight="1">
      <c r="A17" s="90"/>
      <c r="B17" s="90"/>
      <c r="C17" s="90"/>
      <c r="D17" s="99" t="s">
        <v>510</v>
      </c>
      <c r="E17" s="99"/>
      <c r="F17" s="92" t="s">
        <v>40</v>
      </c>
      <c r="G17" s="92" t="s">
        <v>50</v>
      </c>
      <c r="H17" s="100" t="s">
        <v>50</v>
      </c>
      <c r="I17" s="100"/>
    </row>
    <row r="18" spans="1:9" ht="22.5" customHeight="1">
      <c r="A18" s="90"/>
      <c r="B18" s="90"/>
      <c r="C18" s="90"/>
      <c r="D18" s="99" t="s">
        <v>500</v>
      </c>
      <c r="E18" s="99"/>
      <c r="F18" s="92" t="s">
        <v>404</v>
      </c>
      <c r="G18" s="92" t="s">
        <v>501</v>
      </c>
      <c r="H18" s="100" t="s">
        <v>40</v>
      </c>
      <c r="I18" s="100"/>
    </row>
    <row r="19" spans="1:9" ht="16.5" customHeight="1">
      <c r="A19" s="94" t="s">
        <v>502</v>
      </c>
      <c r="B19" s="94"/>
      <c r="C19" s="94"/>
      <c r="D19" s="94"/>
      <c r="E19" s="94"/>
      <c r="F19" s="93" t="s">
        <v>503</v>
      </c>
      <c r="G19" s="93" t="s">
        <v>504</v>
      </c>
      <c r="H19" s="95" t="s">
        <v>505</v>
      </c>
      <c r="I19" s="95"/>
    </row>
    <row r="20" spans="1:10" ht="155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1.25" customHeight="1">
      <c r="A21" s="96"/>
      <c r="B21" s="96"/>
      <c r="C21" s="96"/>
      <c r="D21" s="96"/>
      <c r="E21" s="96"/>
      <c r="F21" s="96"/>
      <c r="G21" s="96"/>
      <c r="H21" s="96"/>
      <c r="I21" s="97" t="s">
        <v>506</v>
      </c>
      <c r="J21" s="97"/>
    </row>
  </sheetData>
  <sheetProtection/>
  <mergeCells count="39">
    <mergeCell ref="A1:J1"/>
    <mergeCell ref="D3:E3"/>
    <mergeCell ref="H3:I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A19:E19"/>
    <mergeCell ref="H19:I19"/>
    <mergeCell ref="A20:J20"/>
    <mergeCell ref="A21:H21"/>
    <mergeCell ref="I21:J21"/>
    <mergeCell ref="A2:J2"/>
    <mergeCell ref="D17:E17"/>
    <mergeCell ref="H17:I17"/>
    <mergeCell ref="D18:E18"/>
    <mergeCell ref="H18:I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showGridLines="0" zoomScalePageLayoutView="0" workbookViewId="0" topLeftCell="A1">
      <selection activeCell="A1" sqref="A1:I79"/>
    </sheetView>
  </sheetViews>
  <sheetFormatPr defaultColWidth="9.33203125" defaultRowHeight="12.75"/>
  <cols>
    <col min="1" max="1" width="7.83203125" style="54" customWidth="1"/>
    <col min="2" max="2" width="11.16015625" style="54" customWidth="1"/>
    <col min="3" max="3" width="1.171875" style="54" hidden="1" customWidth="1"/>
    <col min="4" max="4" width="11.16015625" style="54" customWidth="1"/>
    <col min="5" max="5" width="63.66015625" style="54" customWidth="1"/>
    <col min="6" max="6" width="23.16015625" style="54" customWidth="1"/>
    <col min="7" max="7" width="22.83203125" style="54" customWidth="1"/>
    <col min="8" max="8" width="6" style="54" customWidth="1"/>
    <col min="9" max="9" width="16.5" style="54" customWidth="1"/>
    <col min="10" max="16384" width="9.33203125" style="54" customWidth="1"/>
  </cols>
  <sheetData>
    <row r="1" spans="1:9" ht="30.75" customHeight="1">
      <c r="A1" s="107" t="s">
        <v>508</v>
      </c>
      <c r="B1" s="107"/>
      <c r="C1" s="107"/>
      <c r="D1" s="107"/>
      <c r="E1" s="107"/>
      <c r="F1" s="107"/>
      <c r="G1" s="107"/>
      <c r="H1" s="107"/>
      <c r="I1" s="107"/>
    </row>
    <row r="2" spans="1:9" ht="34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</row>
    <row r="3" spans="1:9" ht="16.5" customHeight="1">
      <c r="A3" s="55" t="s">
        <v>1</v>
      </c>
      <c r="B3" s="108" t="s">
        <v>2</v>
      </c>
      <c r="C3" s="108"/>
      <c r="D3" s="55" t="s">
        <v>3</v>
      </c>
      <c r="E3" s="55" t="s">
        <v>4</v>
      </c>
      <c r="F3" s="55" t="s">
        <v>5</v>
      </c>
      <c r="G3" s="55" t="s">
        <v>6</v>
      </c>
      <c r="H3" s="108" t="s">
        <v>7</v>
      </c>
      <c r="I3" s="108"/>
    </row>
    <row r="4" spans="1:9" ht="16.5" customHeight="1">
      <c r="A4" s="56" t="s">
        <v>8</v>
      </c>
      <c r="B4" s="109"/>
      <c r="C4" s="109"/>
      <c r="D4" s="56"/>
      <c r="E4" s="57" t="s">
        <v>9</v>
      </c>
      <c r="F4" s="58" t="s">
        <v>10</v>
      </c>
      <c r="G4" s="58" t="s">
        <v>11</v>
      </c>
      <c r="H4" s="110" t="s">
        <v>12</v>
      </c>
      <c r="I4" s="110"/>
    </row>
    <row r="5" spans="1:9" ht="16.5" customHeight="1">
      <c r="A5" s="59"/>
      <c r="B5" s="112" t="s">
        <v>13</v>
      </c>
      <c r="C5" s="112"/>
      <c r="D5" s="60"/>
      <c r="E5" s="61" t="s">
        <v>14</v>
      </c>
      <c r="F5" s="62" t="s">
        <v>15</v>
      </c>
      <c r="G5" s="62" t="s">
        <v>16</v>
      </c>
      <c r="H5" s="113" t="s">
        <v>17</v>
      </c>
      <c r="I5" s="113"/>
    </row>
    <row r="6" spans="1:9" ht="16.5" customHeight="1">
      <c r="A6" s="63"/>
      <c r="B6" s="114"/>
      <c r="C6" s="114"/>
      <c r="D6" s="64" t="s">
        <v>18</v>
      </c>
      <c r="E6" s="65" t="s">
        <v>19</v>
      </c>
      <c r="F6" s="66" t="s">
        <v>20</v>
      </c>
      <c r="G6" s="66" t="s">
        <v>21</v>
      </c>
      <c r="H6" s="115" t="s">
        <v>22</v>
      </c>
      <c r="I6" s="115"/>
    </row>
    <row r="7" spans="1:9" ht="16.5" customHeight="1">
      <c r="A7" s="63"/>
      <c r="B7" s="114"/>
      <c r="C7" s="114"/>
      <c r="D7" s="64" t="s">
        <v>23</v>
      </c>
      <c r="E7" s="65" t="s">
        <v>24</v>
      </c>
      <c r="F7" s="66" t="s">
        <v>25</v>
      </c>
      <c r="G7" s="66" t="s">
        <v>26</v>
      </c>
      <c r="H7" s="115" t="s">
        <v>27</v>
      </c>
      <c r="I7" s="115"/>
    </row>
    <row r="8" spans="1:9" ht="16.5" customHeight="1">
      <c r="A8" s="63"/>
      <c r="B8" s="114"/>
      <c r="C8" s="114"/>
      <c r="D8" s="64" t="s">
        <v>28</v>
      </c>
      <c r="E8" s="65" t="s">
        <v>29</v>
      </c>
      <c r="F8" s="66" t="s">
        <v>30</v>
      </c>
      <c r="G8" s="66" t="s">
        <v>31</v>
      </c>
      <c r="H8" s="115" t="s">
        <v>32</v>
      </c>
      <c r="I8" s="115"/>
    </row>
    <row r="9" spans="1:9" ht="16.5" customHeight="1">
      <c r="A9" s="63"/>
      <c r="B9" s="114"/>
      <c r="C9" s="114"/>
      <c r="D9" s="64" t="s">
        <v>33</v>
      </c>
      <c r="E9" s="65" t="s">
        <v>34</v>
      </c>
      <c r="F9" s="66" t="s">
        <v>35</v>
      </c>
      <c r="G9" s="66" t="s">
        <v>36</v>
      </c>
      <c r="H9" s="115" t="s">
        <v>37</v>
      </c>
      <c r="I9" s="115"/>
    </row>
    <row r="10" spans="1:9" ht="16.5" customHeight="1">
      <c r="A10" s="63"/>
      <c r="B10" s="114"/>
      <c r="C10" s="114"/>
      <c r="D10" s="64" t="s">
        <v>38</v>
      </c>
      <c r="E10" s="65" t="s">
        <v>39</v>
      </c>
      <c r="F10" s="66" t="s">
        <v>40</v>
      </c>
      <c r="G10" s="66" t="s">
        <v>41</v>
      </c>
      <c r="H10" s="115" t="s">
        <v>41</v>
      </c>
      <c r="I10" s="115"/>
    </row>
    <row r="11" spans="1:9" ht="16.5" customHeight="1">
      <c r="A11" s="63"/>
      <c r="B11" s="114"/>
      <c r="C11" s="114"/>
      <c r="D11" s="64" t="s">
        <v>42</v>
      </c>
      <c r="E11" s="65" t="s">
        <v>39</v>
      </c>
      <c r="F11" s="66" t="s">
        <v>43</v>
      </c>
      <c r="G11" s="66" t="s">
        <v>44</v>
      </c>
      <c r="H11" s="115" t="s">
        <v>45</v>
      </c>
      <c r="I11" s="115"/>
    </row>
    <row r="12" spans="1:9" ht="16.5" customHeight="1">
      <c r="A12" s="59"/>
      <c r="B12" s="112" t="s">
        <v>46</v>
      </c>
      <c r="C12" s="112"/>
      <c r="D12" s="60"/>
      <c r="E12" s="61" t="s">
        <v>47</v>
      </c>
      <c r="F12" s="62" t="s">
        <v>48</v>
      </c>
      <c r="G12" s="62" t="s">
        <v>49</v>
      </c>
      <c r="H12" s="113" t="s">
        <v>50</v>
      </c>
      <c r="I12" s="113"/>
    </row>
    <row r="13" spans="1:9" ht="34.5" customHeight="1">
      <c r="A13" s="63"/>
      <c r="B13" s="114"/>
      <c r="C13" s="114"/>
      <c r="D13" s="64" t="s">
        <v>51</v>
      </c>
      <c r="E13" s="65" t="s">
        <v>52</v>
      </c>
      <c r="F13" s="66" t="s">
        <v>48</v>
      </c>
      <c r="G13" s="66" t="s">
        <v>49</v>
      </c>
      <c r="H13" s="115" t="s">
        <v>50</v>
      </c>
      <c r="I13" s="115"/>
    </row>
    <row r="14" spans="1:9" ht="16.5" customHeight="1">
      <c r="A14" s="56" t="s">
        <v>53</v>
      </c>
      <c r="B14" s="109"/>
      <c r="C14" s="109"/>
      <c r="D14" s="56"/>
      <c r="E14" s="57" t="s">
        <v>54</v>
      </c>
      <c r="F14" s="58" t="s">
        <v>55</v>
      </c>
      <c r="G14" s="58" t="s">
        <v>56</v>
      </c>
      <c r="H14" s="110" t="s">
        <v>57</v>
      </c>
      <c r="I14" s="110"/>
    </row>
    <row r="15" spans="1:9" ht="16.5" customHeight="1">
      <c r="A15" s="59"/>
      <c r="B15" s="112" t="s">
        <v>58</v>
      </c>
      <c r="C15" s="112"/>
      <c r="D15" s="60"/>
      <c r="E15" s="61" t="s">
        <v>59</v>
      </c>
      <c r="F15" s="62" t="s">
        <v>55</v>
      </c>
      <c r="G15" s="62" t="s">
        <v>56</v>
      </c>
      <c r="H15" s="113" t="s">
        <v>57</v>
      </c>
      <c r="I15" s="113"/>
    </row>
    <row r="16" spans="1:9" ht="16.5" customHeight="1">
      <c r="A16" s="63"/>
      <c r="B16" s="114"/>
      <c r="C16" s="114"/>
      <c r="D16" s="64" t="s">
        <v>33</v>
      </c>
      <c r="E16" s="65" t="s">
        <v>34</v>
      </c>
      <c r="F16" s="66" t="s">
        <v>60</v>
      </c>
      <c r="G16" s="66" t="s">
        <v>56</v>
      </c>
      <c r="H16" s="115" t="s">
        <v>61</v>
      </c>
      <c r="I16" s="115"/>
    </row>
    <row r="17" spans="1:9" ht="16.5" customHeight="1">
      <c r="A17" s="56" t="s">
        <v>325</v>
      </c>
      <c r="B17" s="109"/>
      <c r="C17" s="109"/>
      <c r="D17" s="56"/>
      <c r="E17" s="57" t="s">
        <v>326</v>
      </c>
      <c r="F17" s="58" t="s">
        <v>376</v>
      </c>
      <c r="G17" s="58" t="s">
        <v>377</v>
      </c>
      <c r="H17" s="110" t="s">
        <v>378</v>
      </c>
      <c r="I17" s="110"/>
    </row>
    <row r="18" spans="1:9" ht="16.5" customHeight="1">
      <c r="A18" s="59"/>
      <c r="B18" s="112" t="s">
        <v>330</v>
      </c>
      <c r="C18" s="112"/>
      <c r="D18" s="60"/>
      <c r="E18" s="61" t="s">
        <v>331</v>
      </c>
      <c r="F18" s="62" t="s">
        <v>379</v>
      </c>
      <c r="G18" s="62" t="s">
        <v>377</v>
      </c>
      <c r="H18" s="113" t="s">
        <v>380</v>
      </c>
      <c r="I18" s="113"/>
    </row>
    <row r="19" spans="1:9" ht="16.5" customHeight="1">
      <c r="A19" s="63"/>
      <c r="B19" s="114"/>
      <c r="C19" s="114"/>
      <c r="D19" s="64" t="s">
        <v>381</v>
      </c>
      <c r="E19" s="65" t="s">
        <v>382</v>
      </c>
      <c r="F19" s="66" t="s">
        <v>383</v>
      </c>
      <c r="G19" s="66" t="s">
        <v>377</v>
      </c>
      <c r="H19" s="115" t="s">
        <v>384</v>
      </c>
      <c r="I19" s="115"/>
    </row>
    <row r="20" spans="1:9" ht="16.5" customHeight="1">
      <c r="A20" s="56" t="s">
        <v>62</v>
      </c>
      <c r="B20" s="109"/>
      <c r="C20" s="109"/>
      <c r="D20" s="56"/>
      <c r="E20" s="57" t="s">
        <v>63</v>
      </c>
      <c r="F20" s="58" t="s">
        <v>64</v>
      </c>
      <c r="G20" s="58" t="s">
        <v>221</v>
      </c>
      <c r="H20" s="110" t="s">
        <v>385</v>
      </c>
      <c r="I20" s="110"/>
    </row>
    <row r="21" spans="1:9" ht="16.5" customHeight="1">
      <c r="A21" s="59"/>
      <c r="B21" s="112" t="s">
        <v>65</v>
      </c>
      <c r="C21" s="112"/>
      <c r="D21" s="60"/>
      <c r="E21" s="61" t="s">
        <v>66</v>
      </c>
      <c r="F21" s="62" t="s">
        <v>67</v>
      </c>
      <c r="G21" s="62" t="s">
        <v>221</v>
      </c>
      <c r="H21" s="113" t="s">
        <v>225</v>
      </c>
      <c r="I21" s="113"/>
    </row>
    <row r="22" spans="1:9" ht="16.5" customHeight="1">
      <c r="A22" s="63"/>
      <c r="B22" s="114"/>
      <c r="C22" s="114"/>
      <c r="D22" s="64" t="s">
        <v>68</v>
      </c>
      <c r="E22" s="65" t="s">
        <v>69</v>
      </c>
      <c r="F22" s="66" t="s">
        <v>70</v>
      </c>
      <c r="G22" s="66" t="s">
        <v>71</v>
      </c>
      <c r="H22" s="115" t="s">
        <v>72</v>
      </c>
      <c r="I22" s="115"/>
    </row>
    <row r="23" spans="1:9" ht="16.5" customHeight="1">
      <c r="A23" s="63"/>
      <c r="B23" s="114"/>
      <c r="C23" s="114"/>
      <c r="D23" s="64" t="s">
        <v>386</v>
      </c>
      <c r="E23" s="65" t="s">
        <v>387</v>
      </c>
      <c r="F23" s="66" t="s">
        <v>388</v>
      </c>
      <c r="G23" s="66" t="s">
        <v>389</v>
      </c>
      <c r="H23" s="115" t="s">
        <v>390</v>
      </c>
      <c r="I23" s="115"/>
    </row>
    <row r="24" spans="1:9" ht="16.5" customHeight="1">
      <c r="A24" s="63"/>
      <c r="B24" s="114"/>
      <c r="C24" s="114"/>
      <c r="D24" s="64" t="s">
        <v>23</v>
      </c>
      <c r="E24" s="65" t="s">
        <v>24</v>
      </c>
      <c r="F24" s="66" t="s">
        <v>73</v>
      </c>
      <c r="G24" s="66" t="s">
        <v>391</v>
      </c>
      <c r="H24" s="115" t="s">
        <v>392</v>
      </c>
      <c r="I24" s="115"/>
    </row>
    <row r="25" spans="1:9" ht="16.5" customHeight="1">
      <c r="A25" s="63"/>
      <c r="B25" s="114"/>
      <c r="C25" s="114"/>
      <c r="D25" s="64" t="s">
        <v>28</v>
      </c>
      <c r="E25" s="65" t="s">
        <v>29</v>
      </c>
      <c r="F25" s="66" t="s">
        <v>74</v>
      </c>
      <c r="G25" s="66" t="s">
        <v>75</v>
      </c>
      <c r="H25" s="115" t="s">
        <v>76</v>
      </c>
      <c r="I25" s="115"/>
    </row>
    <row r="26" spans="1:9" ht="16.5" customHeight="1">
      <c r="A26" s="63"/>
      <c r="B26" s="114"/>
      <c r="C26" s="114"/>
      <c r="D26" s="64" t="s">
        <v>33</v>
      </c>
      <c r="E26" s="65" t="s">
        <v>34</v>
      </c>
      <c r="F26" s="66" t="s">
        <v>77</v>
      </c>
      <c r="G26" s="66" t="s">
        <v>78</v>
      </c>
      <c r="H26" s="115" t="s">
        <v>50</v>
      </c>
      <c r="I26" s="115"/>
    </row>
    <row r="27" spans="1:9" ht="16.5" customHeight="1">
      <c r="A27" s="63"/>
      <c r="B27" s="114"/>
      <c r="C27" s="114"/>
      <c r="D27" s="64" t="s">
        <v>393</v>
      </c>
      <c r="E27" s="65" t="s">
        <v>394</v>
      </c>
      <c r="F27" s="66" t="s">
        <v>395</v>
      </c>
      <c r="G27" s="66" t="s">
        <v>396</v>
      </c>
      <c r="H27" s="115" t="s">
        <v>397</v>
      </c>
      <c r="I27" s="115"/>
    </row>
    <row r="28" spans="1:9" ht="35.25" customHeight="1">
      <c r="A28" s="56" t="s">
        <v>79</v>
      </c>
      <c r="B28" s="109"/>
      <c r="C28" s="109"/>
      <c r="D28" s="56"/>
      <c r="E28" s="57" t="s">
        <v>80</v>
      </c>
      <c r="F28" s="58" t="s">
        <v>81</v>
      </c>
      <c r="G28" s="58" t="s">
        <v>82</v>
      </c>
      <c r="H28" s="110" t="s">
        <v>83</v>
      </c>
      <c r="I28" s="110"/>
    </row>
    <row r="29" spans="1:9" ht="22.5" customHeight="1">
      <c r="A29" s="59"/>
      <c r="B29" s="112" t="s">
        <v>84</v>
      </c>
      <c r="C29" s="112"/>
      <c r="D29" s="60"/>
      <c r="E29" s="61" t="s">
        <v>85</v>
      </c>
      <c r="F29" s="62" t="s">
        <v>81</v>
      </c>
      <c r="G29" s="62" t="s">
        <v>82</v>
      </c>
      <c r="H29" s="113" t="s">
        <v>83</v>
      </c>
      <c r="I29" s="113"/>
    </row>
    <row r="30" spans="1:9" ht="16.5" customHeight="1">
      <c r="A30" s="63"/>
      <c r="B30" s="114"/>
      <c r="C30" s="114"/>
      <c r="D30" s="64" t="s">
        <v>23</v>
      </c>
      <c r="E30" s="65" t="s">
        <v>24</v>
      </c>
      <c r="F30" s="66" t="s">
        <v>87</v>
      </c>
      <c r="G30" s="66" t="s">
        <v>82</v>
      </c>
      <c r="H30" s="115" t="s">
        <v>88</v>
      </c>
      <c r="I30" s="115"/>
    </row>
    <row r="31" spans="1:9" ht="16.5" customHeight="1">
      <c r="A31" s="56" t="s">
        <v>89</v>
      </c>
      <c r="B31" s="109"/>
      <c r="C31" s="109"/>
      <c r="D31" s="56"/>
      <c r="E31" s="57" t="s">
        <v>90</v>
      </c>
      <c r="F31" s="58" t="s">
        <v>91</v>
      </c>
      <c r="G31" s="58" t="s">
        <v>398</v>
      </c>
      <c r="H31" s="110" t="s">
        <v>399</v>
      </c>
      <c r="I31" s="110"/>
    </row>
    <row r="32" spans="1:9" ht="16.5" customHeight="1">
      <c r="A32" s="59"/>
      <c r="B32" s="112" t="s">
        <v>92</v>
      </c>
      <c r="C32" s="112"/>
      <c r="D32" s="60"/>
      <c r="E32" s="61" t="s">
        <v>93</v>
      </c>
      <c r="F32" s="62" t="s">
        <v>94</v>
      </c>
      <c r="G32" s="62" t="s">
        <v>95</v>
      </c>
      <c r="H32" s="113" t="s">
        <v>96</v>
      </c>
      <c r="I32" s="113"/>
    </row>
    <row r="33" spans="1:9" ht="16.5" customHeight="1">
      <c r="A33" s="63"/>
      <c r="B33" s="114"/>
      <c r="C33" s="114"/>
      <c r="D33" s="64" t="s">
        <v>97</v>
      </c>
      <c r="E33" s="65" t="s">
        <v>98</v>
      </c>
      <c r="F33" s="66" t="s">
        <v>99</v>
      </c>
      <c r="G33" s="66" t="s">
        <v>95</v>
      </c>
      <c r="H33" s="115" t="s">
        <v>100</v>
      </c>
      <c r="I33" s="115"/>
    </row>
    <row r="34" spans="1:9" ht="16.5" customHeight="1">
      <c r="A34" s="59"/>
      <c r="B34" s="112" t="s">
        <v>101</v>
      </c>
      <c r="C34" s="112"/>
      <c r="D34" s="60"/>
      <c r="E34" s="61" t="s">
        <v>102</v>
      </c>
      <c r="F34" s="62" t="s">
        <v>103</v>
      </c>
      <c r="G34" s="62" t="s">
        <v>104</v>
      </c>
      <c r="H34" s="113" t="s">
        <v>105</v>
      </c>
      <c r="I34" s="113"/>
    </row>
    <row r="35" spans="1:9" ht="16.5" customHeight="1">
      <c r="A35" s="63"/>
      <c r="B35" s="114"/>
      <c r="C35" s="114"/>
      <c r="D35" s="64" t="s">
        <v>97</v>
      </c>
      <c r="E35" s="65" t="s">
        <v>98</v>
      </c>
      <c r="F35" s="66" t="s">
        <v>106</v>
      </c>
      <c r="G35" s="66" t="s">
        <v>104</v>
      </c>
      <c r="H35" s="115" t="s">
        <v>107</v>
      </c>
      <c r="I35" s="115"/>
    </row>
    <row r="36" spans="1:9" ht="16.5" customHeight="1">
      <c r="A36" s="59"/>
      <c r="B36" s="112" t="s">
        <v>108</v>
      </c>
      <c r="C36" s="112"/>
      <c r="D36" s="60"/>
      <c r="E36" s="61" t="s">
        <v>109</v>
      </c>
      <c r="F36" s="62" t="s">
        <v>110</v>
      </c>
      <c r="G36" s="62" t="s">
        <v>400</v>
      </c>
      <c r="H36" s="113" t="s">
        <v>401</v>
      </c>
      <c r="I36" s="113"/>
    </row>
    <row r="37" spans="1:9" ht="16.5" customHeight="1">
      <c r="A37" s="63"/>
      <c r="B37" s="114"/>
      <c r="C37" s="114"/>
      <c r="D37" s="64" t="s">
        <v>97</v>
      </c>
      <c r="E37" s="65" t="s">
        <v>98</v>
      </c>
      <c r="F37" s="66" t="s">
        <v>111</v>
      </c>
      <c r="G37" s="66" t="s">
        <v>112</v>
      </c>
      <c r="H37" s="115" t="s">
        <v>113</v>
      </c>
      <c r="I37" s="115"/>
    </row>
    <row r="38" spans="1:9" ht="16.5" customHeight="1">
      <c r="A38" s="63"/>
      <c r="B38" s="114"/>
      <c r="C38" s="114"/>
      <c r="D38" s="64" t="s">
        <v>114</v>
      </c>
      <c r="E38" s="65" t="s">
        <v>115</v>
      </c>
      <c r="F38" s="66" t="s">
        <v>116</v>
      </c>
      <c r="G38" s="66" t="s">
        <v>117</v>
      </c>
      <c r="H38" s="115" t="s">
        <v>118</v>
      </c>
      <c r="I38" s="115"/>
    </row>
    <row r="39" spans="1:9" ht="16.5" customHeight="1">
      <c r="A39" s="63"/>
      <c r="B39" s="114"/>
      <c r="C39" s="114"/>
      <c r="D39" s="64" t="s">
        <v>402</v>
      </c>
      <c r="E39" s="65" t="s">
        <v>403</v>
      </c>
      <c r="F39" s="66" t="s">
        <v>404</v>
      </c>
      <c r="G39" s="66" t="s">
        <v>50</v>
      </c>
      <c r="H39" s="115" t="s">
        <v>405</v>
      </c>
      <c r="I39" s="115"/>
    </row>
    <row r="40" spans="1:9" ht="16.5" customHeight="1">
      <c r="A40" s="59"/>
      <c r="B40" s="112" t="s">
        <v>119</v>
      </c>
      <c r="C40" s="112"/>
      <c r="D40" s="60"/>
      <c r="E40" s="61" t="s">
        <v>120</v>
      </c>
      <c r="F40" s="62" t="s">
        <v>121</v>
      </c>
      <c r="G40" s="62" t="s">
        <v>122</v>
      </c>
      <c r="H40" s="113" t="s">
        <v>123</v>
      </c>
      <c r="I40" s="113"/>
    </row>
    <row r="41" spans="1:9" ht="16.5" customHeight="1">
      <c r="A41" s="63"/>
      <c r="B41" s="114"/>
      <c r="C41" s="114"/>
      <c r="D41" s="64" t="s">
        <v>97</v>
      </c>
      <c r="E41" s="65" t="s">
        <v>98</v>
      </c>
      <c r="F41" s="66" t="s">
        <v>124</v>
      </c>
      <c r="G41" s="66" t="s">
        <v>122</v>
      </c>
      <c r="H41" s="115" t="s">
        <v>125</v>
      </c>
      <c r="I41" s="115"/>
    </row>
    <row r="42" spans="1:9" ht="16.5" customHeight="1">
      <c r="A42" s="59"/>
      <c r="B42" s="112" t="s">
        <v>126</v>
      </c>
      <c r="C42" s="112"/>
      <c r="D42" s="60"/>
      <c r="E42" s="61" t="s">
        <v>47</v>
      </c>
      <c r="F42" s="62" t="s">
        <v>127</v>
      </c>
      <c r="G42" s="62" t="s">
        <v>406</v>
      </c>
      <c r="H42" s="113" t="s">
        <v>407</v>
      </c>
      <c r="I42" s="113"/>
    </row>
    <row r="43" spans="1:9" ht="16.5" customHeight="1">
      <c r="A43" s="63"/>
      <c r="B43" s="114"/>
      <c r="C43" s="114"/>
      <c r="D43" s="64" t="s">
        <v>128</v>
      </c>
      <c r="E43" s="65" t="s">
        <v>129</v>
      </c>
      <c r="F43" s="66" t="s">
        <v>130</v>
      </c>
      <c r="G43" s="66" t="s">
        <v>408</v>
      </c>
      <c r="H43" s="115" t="s">
        <v>409</v>
      </c>
      <c r="I43" s="115"/>
    </row>
    <row r="44" spans="1:9" ht="16.5" customHeight="1">
      <c r="A44" s="63"/>
      <c r="B44" s="114"/>
      <c r="C44" s="114"/>
      <c r="D44" s="64" t="s">
        <v>28</v>
      </c>
      <c r="E44" s="65" t="s">
        <v>29</v>
      </c>
      <c r="F44" s="66" t="s">
        <v>410</v>
      </c>
      <c r="G44" s="66" t="s">
        <v>411</v>
      </c>
      <c r="H44" s="115" t="s">
        <v>412</v>
      </c>
      <c r="I44" s="115"/>
    </row>
    <row r="45" spans="1:9" ht="16.5" customHeight="1">
      <c r="A45" s="56" t="s">
        <v>243</v>
      </c>
      <c r="B45" s="109"/>
      <c r="C45" s="109"/>
      <c r="D45" s="56"/>
      <c r="E45" s="57" t="s">
        <v>244</v>
      </c>
      <c r="F45" s="58" t="s">
        <v>413</v>
      </c>
      <c r="G45" s="58" t="s">
        <v>246</v>
      </c>
      <c r="H45" s="110" t="s">
        <v>414</v>
      </c>
      <c r="I45" s="110"/>
    </row>
    <row r="46" spans="1:9" ht="21.75" customHeight="1">
      <c r="A46" s="59"/>
      <c r="B46" s="112" t="s">
        <v>247</v>
      </c>
      <c r="C46" s="112"/>
      <c r="D46" s="60"/>
      <c r="E46" s="61" t="s">
        <v>248</v>
      </c>
      <c r="F46" s="62" t="s">
        <v>415</v>
      </c>
      <c r="G46" s="62" t="s">
        <v>246</v>
      </c>
      <c r="H46" s="113" t="s">
        <v>416</v>
      </c>
      <c r="I46" s="113"/>
    </row>
    <row r="47" spans="1:9" ht="16.5" customHeight="1">
      <c r="A47" s="63"/>
      <c r="B47" s="114"/>
      <c r="C47" s="114"/>
      <c r="D47" s="64" t="s">
        <v>417</v>
      </c>
      <c r="E47" s="65" t="s">
        <v>418</v>
      </c>
      <c r="F47" s="66" t="s">
        <v>415</v>
      </c>
      <c r="G47" s="66" t="s">
        <v>246</v>
      </c>
      <c r="H47" s="115" t="s">
        <v>416</v>
      </c>
      <c r="I47" s="115"/>
    </row>
    <row r="48" spans="1:9" ht="16.5" customHeight="1">
      <c r="A48" s="56" t="s">
        <v>131</v>
      </c>
      <c r="B48" s="109"/>
      <c r="C48" s="109"/>
      <c r="D48" s="56"/>
      <c r="E48" s="57" t="s">
        <v>132</v>
      </c>
      <c r="F48" s="58" t="s">
        <v>133</v>
      </c>
      <c r="G48" s="58" t="s">
        <v>419</v>
      </c>
      <c r="H48" s="110" t="s">
        <v>420</v>
      </c>
      <c r="I48" s="110"/>
    </row>
    <row r="49" spans="1:9" ht="16.5" customHeight="1">
      <c r="A49" s="59"/>
      <c r="B49" s="112" t="s">
        <v>134</v>
      </c>
      <c r="C49" s="112"/>
      <c r="D49" s="60"/>
      <c r="E49" s="61" t="s">
        <v>135</v>
      </c>
      <c r="F49" s="62" t="s">
        <v>136</v>
      </c>
      <c r="G49" s="62" t="s">
        <v>137</v>
      </c>
      <c r="H49" s="113" t="s">
        <v>138</v>
      </c>
      <c r="I49" s="113"/>
    </row>
    <row r="50" spans="1:9" ht="25.5" customHeight="1">
      <c r="A50" s="63"/>
      <c r="B50" s="114"/>
      <c r="C50" s="114"/>
      <c r="D50" s="64" t="s">
        <v>139</v>
      </c>
      <c r="E50" s="65" t="s">
        <v>140</v>
      </c>
      <c r="F50" s="66" t="s">
        <v>141</v>
      </c>
      <c r="G50" s="66" t="s">
        <v>137</v>
      </c>
      <c r="H50" s="115" t="s">
        <v>142</v>
      </c>
      <c r="I50" s="115"/>
    </row>
    <row r="51" spans="1:9" ht="16.5" customHeight="1">
      <c r="A51" s="63"/>
      <c r="B51" s="114"/>
      <c r="C51" s="114"/>
      <c r="D51" s="64" t="s">
        <v>160</v>
      </c>
      <c r="E51" s="65" t="s">
        <v>161</v>
      </c>
      <c r="F51" s="66" t="s">
        <v>421</v>
      </c>
      <c r="G51" s="66" t="s">
        <v>422</v>
      </c>
      <c r="H51" s="115" t="s">
        <v>423</v>
      </c>
      <c r="I51" s="115"/>
    </row>
    <row r="52" spans="1:9" ht="16.5" customHeight="1">
      <c r="A52" s="63"/>
      <c r="B52" s="114"/>
      <c r="C52" s="114"/>
      <c r="D52" s="64" t="s">
        <v>28</v>
      </c>
      <c r="E52" s="65" t="s">
        <v>29</v>
      </c>
      <c r="F52" s="66" t="s">
        <v>424</v>
      </c>
      <c r="G52" s="66" t="s">
        <v>425</v>
      </c>
      <c r="H52" s="115" t="s">
        <v>426</v>
      </c>
      <c r="I52" s="115"/>
    </row>
    <row r="53" spans="1:9" ht="16.5" customHeight="1">
      <c r="A53" s="59"/>
      <c r="B53" s="112" t="s">
        <v>253</v>
      </c>
      <c r="C53" s="112"/>
      <c r="D53" s="60"/>
      <c r="E53" s="61" t="s">
        <v>254</v>
      </c>
      <c r="F53" s="62" t="s">
        <v>427</v>
      </c>
      <c r="G53" s="62" t="s">
        <v>252</v>
      </c>
      <c r="H53" s="113" t="s">
        <v>428</v>
      </c>
      <c r="I53" s="113"/>
    </row>
    <row r="54" spans="1:9" ht="16.5" customHeight="1">
      <c r="A54" s="63"/>
      <c r="B54" s="114"/>
      <c r="C54" s="114"/>
      <c r="D54" s="64" t="s">
        <v>23</v>
      </c>
      <c r="E54" s="65" t="s">
        <v>24</v>
      </c>
      <c r="F54" s="66" t="s">
        <v>429</v>
      </c>
      <c r="G54" s="66" t="s">
        <v>252</v>
      </c>
      <c r="H54" s="115" t="s">
        <v>430</v>
      </c>
      <c r="I54" s="115"/>
    </row>
    <row r="55" spans="1:9" ht="16.5" customHeight="1">
      <c r="A55" s="59"/>
      <c r="B55" s="112" t="s">
        <v>143</v>
      </c>
      <c r="C55" s="112"/>
      <c r="D55" s="60"/>
      <c r="E55" s="61" t="s">
        <v>144</v>
      </c>
      <c r="F55" s="62" t="s">
        <v>145</v>
      </c>
      <c r="G55" s="62" t="s">
        <v>146</v>
      </c>
      <c r="H55" s="113" t="s">
        <v>147</v>
      </c>
      <c r="I55" s="113"/>
    </row>
    <row r="56" spans="1:9" ht="16.5" customHeight="1">
      <c r="A56" s="63"/>
      <c r="B56" s="114"/>
      <c r="C56" s="114"/>
      <c r="D56" s="64" t="s">
        <v>148</v>
      </c>
      <c r="E56" s="65" t="s">
        <v>149</v>
      </c>
      <c r="F56" s="66" t="s">
        <v>150</v>
      </c>
      <c r="G56" s="66" t="s">
        <v>146</v>
      </c>
      <c r="H56" s="115" t="s">
        <v>151</v>
      </c>
      <c r="I56" s="115"/>
    </row>
    <row r="57" spans="1:9" ht="16.5" customHeight="1">
      <c r="A57" s="56" t="s">
        <v>361</v>
      </c>
      <c r="B57" s="109"/>
      <c r="C57" s="109"/>
      <c r="D57" s="56"/>
      <c r="E57" s="57" t="s">
        <v>362</v>
      </c>
      <c r="F57" s="58" t="s">
        <v>431</v>
      </c>
      <c r="G57" s="58" t="s">
        <v>432</v>
      </c>
      <c r="H57" s="110" t="s">
        <v>433</v>
      </c>
      <c r="I57" s="110"/>
    </row>
    <row r="58" spans="1:9" ht="16.5" customHeight="1">
      <c r="A58" s="59"/>
      <c r="B58" s="112" t="s">
        <v>366</v>
      </c>
      <c r="C58" s="112"/>
      <c r="D58" s="60"/>
      <c r="E58" s="61" t="s">
        <v>47</v>
      </c>
      <c r="F58" s="62" t="s">
        <v>434</v>
      </c>
      <c r="G58" s="62" t="s">
        <v>432</v>
      </c>
      <c r="H58" s="113" t="s">
        <v>435</v>
      </c>
      <c r="I58" s="113"/>
    </row>
    <row r="59" spans="1:9" ht="16.5" customHeight="1">
      <c r="A59" s="63"/>
      <c r="B59" s="114"/>
      <c r="C59" s="114"/>
      <c r="D59" s="64" t="s">
        <v>436</v>
      </c>
      <c r="E59" s="65" t="s">
        <v>129</v>
      </c>
      <c r="F59" s="66" t="s">
        <v>437</v>
      </c>
      <c r="G59" s="66" t="s">
        <v>438</v>
      </c>
      <c r="H59" s="115" t="s">
        <v>439</v>
      </c>
      <c r="I59" s="115"/>
    </row>
    <row r="60" spans="1:9" ht="16.5" customHeight="1">
      <c r="A60" s="63"/>
      <c r="B60" s="114"/>
      <c r="C60" s="114"/>
      <c r="D60" s="64" t="s">
        <v>440</v>
      </c>
      <c r="E60" s="65" t="s">
        <v>129</v>
      </c>
      <c r="F60" s="66" t="s">
        <v>441</v>
      </c>
      <c r="G60" s="66" t="s">
        <v>442</v>
      </c>
      <c r="H60" s="115" t="s">
        <v>443</v>
      </c>
      <c r="I60" s="115"/>
    </row>
    <row r="61" spans="1:9" ht="16.5" customHeight="1">
      <c r="A61" s="63"/>
      <c r="B61" s="114"/>
      <c r="C61" s="114"/>
      <c r="D61" s="64" t="s">
        <v>444</v>
      </c>
      <c r="E61" s="65" t="s">
        <v>382</v>
      </c>
      <c r="F61" s="66" t="s">
        <v>445</v>
      </c>
      <c r="G61" s="66" t="s">
        <v>446</v>
      </c>
      <c r="H61" s="115" t="s">
        <v>447</v>
      </c>
      <c r="I61" s="115"/>
    </row>
    <row r="62" spans="1:9" ht="16.5" customHeight="1">
      <c r="A62" s="63"/>
      <c r="B62" s="114"/>
      <c r="C62" s="114"/>
      <c r="D62" s="64" t="s">
        <v>448</v>
      </c>
      <c r="E62" s="65" t="s">
        <v>382</v>
      </c>
      <c r="F62" s="66" t="s">
        <v>449</v>
      </c>
      <c r="G62" s="66" t="s">
        <v>450</v>
      </c>
      <c r="H62" s="115" t="s">
        <v>451</v>
      </c>
      <c r="I62" s="115"/>
    </row>
    <row r="63" spans="1:9" ht="16.5" customHeight="1">
      <c r="A63" s="63"/>
      <c r="B63" s="114"/>
      <c r="C63" s="114"/>
      <c r="D63" s="64" t="s">
        <v>452</v>
      </c>
      <c r="E63" s="65" t="s">
        <v>453</v>
      </c>
      <c r="F63" s="66" t="s">
        <v>454</v>
      </c>
      <c r="G63" s="66" t="s">
        <v>455</v>
      </c>
      <c r="H63" s="115" t="s">
        <v>456</v>
      </c>
      <c r="I63" s="115"/>
    </row>
    <row r="64" spans="1:9" ht="16.5" customHeight="1">
      <c r="A64" s="63"/>
      <c r="B64" s="114"/>
      <c r="C64" s="114"/>
      <c r="D64" s="64" t="s">
        <v>457</v>
      </c>
      <c r="E64" s="65" t="s">
        <v>453</v>
      </c>
      <c r="F64" s="66" t="s">
        <v>458</v>
      </c>
      <c r="G64" s="66" t="s">
        <v>459</v>
      </c>
      <c r="H64" s="115" t="s">
        <v>460</v>
      </c>
      <c r="I64" s="115"/>
    </row>
    <row r="65" spans="1:9" ht="16.5" customHeight="1">
      <c r="A65" s="63"/>
      <c r="B65" s="114"/>
      <c r="C65" s="114"/>
      <c r="D65" s="64" t="s">
        <v>461</v>
      </c>
      <c r="E65" s="65" t="s">
        <v>19</v>
      </c>
      <c r="F65" s="66" t="s">
        <v>462</v>
      </c>
      <c r="G65" s="66" t="s">
        <v>463</v>
      </c>
      <c r="H65" s="115" t="s">
        <v>464</v>
      </c>
      <c r="I65" s="115"/>
    </row>
    <row r="66" spans="1:9" ht="16.5" customHeight="1">
      <c r="A66" s="63"/>
      <c r="B66" s="114"/>
      <c r="C66" s="114"/>
      <c r="D66" s="64" t="s">
        <v>465</v>
      </c>
      <c r="E66" s="65" t="s">
        <v>19</v>
      </c>
      <c r="F66" s="66" t="s">
        <v>466</v>
      </c>
      <c r="G66" s="66" t="s">
        <v>467</v>
      </c>
      <c r="H66" s="115" t="s">
        <v>468</v>
      </c>
      <c r="I66" s="115"/>
    </row>
    <row r="67" spans="1:9" ht="16.5" customHeight="1">
      <c r="A67" s="63"/>
      <c r="B67" s="114"/>
      <c r="C67" s="114"/>
      <c r="D67" s="64" t="s">
        <v>469</v>
      </c>
      <c r="E67" s="65" t="s">
        <v>24</v>
      </c>
      <c r="F67" s="66" t="s">
        <v>470</v>
      </c>
      <c r="G67" s="66" t="s">
        <v>471</v>
      </c>
      <c r="H67" s="115" t="s">
        <v>472</v>
      </c>
      <c r="I67" s="115"/>
    </row>
    <row r="68" spans="1:9" ht="16.5" customHeight="1">
      <c r="A68" s="63"/>
      <c r="B68" s="114"/>
      <c r="C68" s="114"/>
      <c r="D68" s="64" t="s">
        <v>473</v>
      </c>
      <c r="E68" s="65" t="s">
        <v>24</v>
      </c>
      <c r="F68" s="66" t="s">
        <v>474</v>
      </c>
      <c r="G68" s="66" t="s">
        <v>475</v>
      </c>
      <c r="H68" s="115" t="s">
        <v>476</v>
      </c>
      <c r="I68" s="115"/>
    </row>
    <row r="69" spans="1:9" ht="16.5" customHeight="1">
      <c r="A69" s="63"/>
      <c r="B69" s="114"/>
      <c r="C69" s="114"/>
      <c r="D69" s="64" t="s">
        <v>477</v>
      </c>
      <c r="E69" s="65" t="s">
        <v>34</v>
      </c>
      <c r="F69" s="66" t="s">
        <v>478</v>
      </c>
      <c r="G69" s="66" t="s">
        <v>479</v>
      </c>
      <c r="H69" s="115" t="s">
        <v>480</v>
      </c>
      <c r="I69" s="115"/>
    </row>
    <row r="70" spans="1:9" ht="16.5" customHeight="1">
      <c r="A70" s="63"/>
      <c r="B70" s="114"/>
      <c r="C70" s="114"/>
      <c r="D70" s="64" t="s">
        <v>481</v>
      </c>
      <c r="E70" s="65" t="s">
        <v>34</v>
      </c>
      <c r="F70" s="66" t="s">
        <v>482</v>
      </c>
      <c r="G70" s="66" t="s">
        <v>483</v>
      </c>
      <c r="H70" s="115" t="s">
        <v>484</v>
      </c>
      <c r="I70" s="115"/>
    </row>
    <row r="71" spans="1:9" ht="16.5" customHeight="1">
      <c r="A71" s="56" t="s">
        <v>152</v>
      </c>
      <c r="B71" s="109"/>
      <c r="C71" s="109"/>
      <c r="D71" s="56"/>
      <c r="E71" s="57" t="s">
        <v>153</v>
      </c>
      <c r="F71" s="58" t="s">
        <v>154</v>
      </c>
      <c r="G71" s="58" t="s">
        <v>155</v>
      </c>
      <c r="H71" s="110" t="s">
        <v>156</v>
      </c>
      <c r="I71" s="110"/>
    </row>
    <row r="72" spans="1:9" ht="16.5" customHeight="1">
      <c r="A72" s="59"/>
      <c r="B72" s="112" t="s">
        <v>157</v>
      </c>
      <c r="C72" s="112"/>
      <c r="D72" s="60"/>
      <c r="E72" s="61" t="s">
        <v>158</v>
      </c>
      <c r="F72" s="62" t="s">
        <v>159</v>
      </c>
      <c r="G72" s="62" t="s">
        <v>40</v>
      </c>
      <c r="H72" s="113" t="s">
        <v>159</v>
      </c>
      <c r="I72" s="113"/>
    </row>
    <row r="73" spans="1:9" ht="16.5" customHeight="1">
      <c r="A73" s="63"/>
      <c r="B73" s="114"/>
      <c r="C73" s="114"/>
      <c r="D73" s="64" t="s">
        <v>160</v>
      </c>
      <c r="E73" s="65" t="s">
        <v>161</v>
      </c>
      <c r="F73" s="66" t="s">
        <v>162</v>
      </c>
      <c r="G73" s="66" t="s">
        <v>163</v>
      </c>
      <c r="H73" s="115" t="s">
        <v>164</v>
      </c>
      <c r="I73" s="115"/>
    </row>
    <row r="74" spans="1:9" ht="16.5" customHeight="1">
      <c r="A74" s="63"/>
      <c r="B74" s="114"/>
      <c r="C74" s="114"/>
      <c r="D74" s="64" t="s">
        <v>114</v>
      </c>
      <c r="E74" s="65" t="s">
        <v>115</v>
      </c>
      <c r="F74" s="66" t="s">
        <v>165</v>
      </c>
      <c r="G74" s="66" t="s">
        <v>166</v>
      </c>
      <c r="H74" s="115" t="s">
        <v>167</v>
      </c>
      <c r="I74" s="115"/>
    </row>
    <row r="75" spans="1:9" ht="16.5" customHeight="1">
      <c r="A75" s="59"/>
      <c r="B75" s="112" t="s">
        <v>168</v>
      </c>
      <c r="C75" s="112"/>
      <c r="D75" s="60"/>
      <c r="E75" s="61" t="s">
        <v>169</v>
      </c>
      <c r="F75" s="62" t="s">
        <v>170</v>
      </c>
      <c r="G75" s="62" t="s">
        <v>171</v>
      </c>
      <c r="H75" s="113" t="s">
        <v>172</v>
      </c>
      <c r="I75" s="113"/>
    </row>
    <row r="76" spans="1:9" ht="16.5" customHeight="1">
      <c r="A76" s="63"/>
      <c r="B76" s="114"/>
      <c r="C76" s="114"/>
      <c r="D76" s="64" t="s">
        <v>97</v>
      </c>
      <c r="E76" s="65" t="s">
        <v>98</v>
      </c>
      <c r="F76" s="66" t="s">
        <v>173</v>
      </c>
      <c r="G76" s="66" t="s">
        <v>171</v>
      </c>
      <c r="H76" s="115" t="s">
        <v>174</v>
      </c>
      <c r="I76" s="115"/>
    </row>
    <row r="77" spans="1:9" ht="16.5" customHeight="1">
      <c r="A77" s="59"/>
      <c r="B77" s="112" t="s">
        <v>175</v>
      </c>
      <c r="C77" s="112"/>
      <c r="D77" s="60"/>
      <c r="E77" s="61" t="s">
        <v>176</v>
      </c>
      <c r="F77" s="62" t="s">
        <v>177</v>
      </c>
      <c r="G77" s="62" t="s">
        <v>178</v>
      </c>
      <c r="H77" s="113" t="s">
        <v>179</v>
      </c>
      <c r="I77" s="113"/>
    </row>
    <row r="78" spans="1:9" ht="16.5" customHeight="1">
      <c r="A78" s="63"/>
      <c r="B78" s="114"/>
      <c r="C78" s="114"/>
      <c r="D78" s="64" t="s">
        <v>180</v>
      </c>
      <c r="E78" s="65" t="s">
        <v>181</v>
      </c>
      <c r="F78" s="66" t="s">
        <v>177</v>
      </c>
      <c r="G78" s="66" t="s">
        <v>178</v>
      </c>
      <c r="H78" s="115" t="s">
        <v>179</v>
      </c>
      <c r="I78" s="115"/>
    </row>
    <row r="79" spans="1:9" ht="16.5" customHeight="1">
      <c r="A79" s="116" t="s">
        <v>182</v>
      </c>
      <c r="B79" s="116"/>
      <c r="C79" s="116"/>
      <c r="D79" s="116"/>
      <c r="E79" s="116"/>
      <c r="F79" s="67" t="s">
        <v>183</v>
      </c>
      <c r="G79" s="67" t="s">
        <v>373</v>
      </c>
      <c r="H79" s="117" t="s">
        <v>485</v>
      </c>
      <c r="I79" s="117"/>
    </row>
    <row r="80" spans="1:9" ht="99" customHeight="1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5.25" customHeight="1">
      <c r="A81" s="118"/>
      <c r="B81" s="118"/>
      <c r="C81" s="118"/>
      <c r="D81" s="118"/>
      <c r="E81" s="118"/>
      <c r="F81" s="118"/>
      <c r="G81" s="118"/>
      <c r="H81" s="118"/>
      <c r="I81" s="119" t="s">
        <v>375</v>
      </c>
    </row>
    <row r="82" spans="1:9" ht="5.25" customHeight="1">
      <c r="A82" s="120" t="s">
        <v>86</v>
      </c>
      <c r="B82" s="120"/>
      <c r="C82" s="118"/>
      <c r="D82" s="118"/>
      <c r="E82" s="118"/>
      <c r="F82" s="118"/>
      <c r="G82" s="118"/>
      <c r="H82" s="118"/>
      <c r="I82" s="119"/>
    </row>
    <row r="83" spans="1:9" ht="11.25" customHeight="1">
      <c r="A83" s="120"/>
      <c r="B83" s="120"/>
      <c r="C83" s="118"/>
      <c r="D83" s="118"/>
      <c r="E83" s="118"/>
      <c r="F83" s="118"/>
      <c r="G83" s="118"/>
      <c r="H83" s="118"/>
      <c r="I83" s="118"/>
    </row>
  </sheetData>
  <sheetProtection/>
  <mergeCells count="162">
    <mergeCell ref="A79:E79"/>
    <mergeCell ref="H79:I79"/>
    <mergeCell ref="A80:I80"/>
    <mergeCell ref="A81:H81"/>
    <mergeCell ref="I81:I82"/>
    <mergeCell ref="A82:B83"/>
    <mergeCell ref="C82:H82"/>
    <mergeCell ref="C83:I83"/>
    <mergeCell ref="B77:C77"/>
    <mergeCell ref="H77:I77"/>
    <mergeCell ref="B78:C78"/>
    <mergeCell ref="H78:I78"/>
    <mergeCell ref="B74:C74"/>
    <mergeCell ref="H74:I74"/>
    <mergeCell ref="B75:C75"/>
    <mergeCell ref="H75:I75"/>
    <mergeCell ref="B76:C76"/>
    <mergeCell ref="H76:I76"/>
    <mergeCell ref="B71:C71"/>
    <mergeCell ref="H71:I71"/>
    <mergeCell ref="B72:C72"/>
    <mergeCell ref="H72:I72"/>
    <mergeCell ref="B73:C73"/>
    <mergeCell ref="H73:I73"/>
    <mergeCell ref="B68:C68"/>
    <mergeCell ref="H68:I68"/>
    <mergeCell ref="B69:C69"/>
    <mergeCell ref="H69:I69"/>
    <mergeCell ref="B70:C70"/>
    <mergeCell ref="H70:I70"/>
    <mergeCell ref="B65:C65"/>
    <mergeCell ref="H65:I65"/>
    <mergeCell ref="B66:C66"/>
    <mergeCell ref="H66:I66"/>
    <mergeCell ref="B67:C67"/>
    <mergeCell ref="H67:I67"/>
    <mergeCell ref="B62:C62"/>
    <mergeCell ref="H62:I62"/>
    <mergeCell ref="B63:C63"/>
    <mergeCell ref="H63:I63"/>
    <mergeCell ref="B64:C64"/>
    <mergeCell ref="H64:I64"/>
    <mergeCell ref="B59:C59"/>
    <mergeCell ref="H59:I59"/>
    <mergeCell ref="B60:C60"/>
    <mergeCell ref="H60:I60"/>
    <mergeCell ref="B61:C61"/>
    <mergeCell ref="H61:I61"/>
    <mergeCell ref="B56:C56"/>
    <mergeCell ref="H56:I56"/>
    <mergeCell ref="B57:C57"/>
    <mergeCell ref="H57:I57"/>
    <mergeCell ref="B58:C58"/>
    <mergeCell ref="H58:I58"/>
    <mergeCell ref="B55:C55"/>
    <mergeCell ref="H55:I55"/>
    <mergeCell ref="B52:C52"/>
    <mergeCell ref="H52:I52"/>
    <mergeCell ref="B53:C53"/>
    <mergeCell ref="H53:I53"/>
    <mergeCell ref="B54:C54"/>
    <mergeCell ref="H54:I54"/>
    <mergeCell ref="B49:C49"/>
    <mergeCell ref="H49:I49"/>
    <mergeCell ref="B50:C50"/>
    <mergeCell ref="H50:I50"/>
    <mergeCell ref="B51:C51"/>
    <mergeCell ref="H51:I51"/>
    <mergeCell ref="B46:C46"/>
    <mergeCell ref="H46:I46"/>
    <mergeCell ref="B47:C47"/>
    <mergeCell ref="H47:I47"/>
    <mergeCell ref="B48:C48"/>
    <mergeCell ref="H48:I48"/>
    <mergeCell ref="B43:C43"/>
    <mergeCell ref="H43:I43"/>
    <mergeCell ref="B44:C44"/>
    <mergeCell ref="H44:I44"/>
    <mergeCell ref="B45:C45"/>
    <mergeCell ref="H45:I45"/>
    <mergeCell ref="B40:C40"/>
    <mergeCell ref="H40:I40"/>
    <mergeCell ref="B41:C41"/>
    <mergeCell ref="H41:I41"/>
    <mergeCell ref="B42:C42"/>
    <mergeCell ref="H42:I42"/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6:C26"/>
    <mergeCell ref="H26:I26"/>
    <mergeCell ref="B27:C27"/>
    <mergeCell ref="H27:I27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8">
      <selection activeCell="A1" sqref="A1:I51"/>
    </sheetView>
  </sheetViews>
  <sheetFormatPr defaultColWidth="9.33203125" defaultRowHeight="12.75"/>
  <cols>
    <col min="1" max="1" width="7.66015625" style="54" customWidth="1"/>
    <col min="2" max="2" width="11" style="54" customWidth="1"/>
    <col min="3" max="3" width="1.171875" style="54" hidden="1" customWidth="1"/>
    <col min="4" max="4" width="11.33203125" style="54" customWidth="1"/>
    <col min="5" max="5" width="63.66015625" style="54" customWidth="1"/>
    <col min="6" max="6" width="22.83203125" style="54" customWidth="1"/>
    <col min="7" max="7" width="23" style="54" customWidth="1"/>
    <col min="8" max="8" width="6.66015625" style="54" customWidth="1"/>
    <col min="9" max="9" width="16.5" style="54" customWidth="1"/>
    <col min="10" max="16384" width="9.33203125" style="54" customWidth="1"/>
  </cols>
  <sheetData>
    <row r="1" spans="1:9" ht="24.75" customHeight="1">
      <c r="A1" s="107" t="s">
        <v>507</v>
      </c>
      <c r="B1" s="107"/>
      <c r="C1" s="107"/>
      <c r="D1" s="107"/>
      <c r="E1" s="107"/>
      <c r="F1" s="107"/>
      <c r="G1" s="107"/>
      <c r="H1" s="107"/>
      <c r="I1" s="107"/>
    </row>
    <row r="2" spans="1:9" ht="34.5" customHeight="1">
      <c r="A2" s="111" t="s">
        <v>184</v>
      </c>
      <c r="B2" s="111"/>
      <c r="C2" s="111"/>
      <c r="D2" s="111"/>
      <c r="E2" s="111"/>
      <c r="F2" s="111"/>
      <c r="G2" s="111"/>
      <c r="H2" s="111"/>
      <c r="I2" s="111"/>
    </row>
    <row r="3" spans="1:9" ht="16.5" customHeight="1">
      <c r="A3" s="55" t="s">
        <v>1</v>
      </c>
      <c r="B3" s="108" t="s">
        <v>2</v>
      </c>
      <c r="C3" s="108"/>
      <c r="D3" s="55" t="s">
        <v>3</v>
      </c>
      <c r="E3" s="55" t="s">
        <v>4</v>
      </c>
      <c r="F3" s="55" t="s">
        <v>5</v>
      </c>
      <c r="G3" s="55" t="s">
        <v>6</v>
      </c>
      <c r="H3" s="108" t="s">
        <v>7</v>
      </c>
      <c r="I3" s="108"/>
    </row>
    <row r="4" spans="1:9" ht="16.5" customHeight="1">
      <c r="A4" s="56" t="s">
        <v>8</v>
      </c>
      <c r="B4" s="109"/>
      <c r="C4" s="109"/>
      <c r="D4" s="56"/>
      <c r="E4" s="57" t="s">
        <v>9</v>
      </c>
      <c r="F4" s="58" t="s">
        <v>185</v>
      </c>
      <c r="G4" s="58" t="s">
        <v>186</v>
      </c>
      <c r="H4" s="110" t="s">
        <v>187</v>
      </c>
      <c r="I4" s="110"/>
    </row>
    <row r="5" spans="1:9" ht="16.5" customHeight="1">
      <c r="A5" s="59"/>
      <c r="B5" s="112" t="s">
        <v>13</v>
      </c>
      <c r="C5" s="112"/>
      <c r="D5" s="60"/>
      <c r="E5" s="61" t="s">
        <v>14</v>
      </c>
      <c r="F5" s="62" t="s">
        <v>185</v>
      </c>
      <c r="G5" s="62" t="s">
        <v>186</v>
      </c>
      <c r="H5" s="113" t="s">
        <v>187</v>
      </c>
      <c r="I5" s="113"/>
    </row>
    <row r="6" spans="1:9" ht="30" customHeight="1">
      <c r="A6" s="63"/>
      <c r="B6" s="114"/>
      <c r="C6" s="114"/>
      <c r="D6" s="64" t="s">
        <v>188</v>
      </c>
      <c r="E6" s="65" t="s">
        <v>189</v>
      </c>
      <c r="F6" s="66" t="s">
        <v>40</v>
      </c>
      <c r="G6" s="66" t="s">
        <v>190</v>
      </c>
      <c r="H6" s="115" t="s">
        <v>190</v>
      </c>
      <c r="I6" s="115"/>
    </row>
    <row r="7" spans="1:9" ht="33.75" customHeight="1">
      <c r="A7" s="63"/>
      <c r="B7" s="114"/>
      <c r="C7" s="114"/>
      <c r="D7" s="64" t="s">
        <v>51</v>
      </c>
      <c r="E7" s="65" t="s">
        <v>191</v>
      </c>
      <c r="F7" s="66" t="s">
        <v>40</v>
      </c>
      <c r="G7" s="66" t="s">
        <v>192</v>
      </c>
      <c r="H7" s="115" t="s">
        <v>192</v>
      </c>
      <c r="I7" s="115"/>
    </row>
    <row r="8" spans="1:9" ht="16.5" customHeight="1">
      <c r="A8" s="56" t="s">
        <v>53</v>
      </c>
      <c r="B8" s="109"/>
      <c r="C8" s="109"/>
      <c r="D8" s="56"/>
      <c r="E8" s="57" t="s">
        <v>54</v>
      </c>
      <c r="F8" s="58" t="s">
        <v>193</v>
      </c>
      <c r="G8" s="58" t="s">
        <v>56</v>
      </c>
      <c r="H8" s="110" t="s">
        <v>194</v>
      </c>
      <c r="I8" s="110"/>
    </row>
    <row r="9" spans="1:9" ht="16.5" customHeight="1">
      <c r="A9" s="59"/>
      <c r="B9" s="112" t="s">
        <v>58</v>
      </c>
      <c r="C9" s="112"/>
      <c r="D9" s="60"/>
      <c r="E9" s="61" t="s">
        <v>59</v>
      </c>
      <c r="F9" s="62" t="s">
        <v>193</v>
      </c>
      <c r="G9" s="62" t="s">
        <v>56</v>
      </c>
      <c r="H9" s="113" t="s">
        <v>194</v>
      </c>
      <c r="I9" s="113"/>
    </row>
    <row r="10" spans="1:9" ht="23.25" customHeight="1">
      <c r="A10" s="63"/>
      <c r="B10" s="114"/>
      <c r="C10" s="114"/>
      <c r="D10" s="64" t="s">
        <v>195</v>
      </c>
      <c r="E10" s="65" t="s">
        <v>196</v>
      </c>
      <c r="F10" s="66" t="s">
        <v>197</v>
      </c>
      <c r="G10" s="66" t="s">
        <v>56</v>
      </c>
      <c r="H10" s="115" t="s">
        <v>198</v>
      </c>
      <c r="I10" s="115"/>
    </row>
    <row r="11" spans="1:9" ht="16.5" customHeight="1">
      <c r="A11" s="56" t="s">
        <v>315</v>
      </c>
      <c r="B11" s="109"/>
      <c r="C11" s="109"/>
      <c r="D11" s="56"/>
      <c r="E11" s="57" t="s">
        <v>316</v>
      </c>
      <c r="F11" s="58" t="s">
        <v>317</v>
      </c>
      <c r="G11" s="58" t="s">
        <v>167</v>
      </c>
      <c r="H11" s="110" t="s">
        <v>318</v>
      </c>
      <c r="I11" s="110"/>
    </row>
    <row r="12" spans="1:9" ht="16.5" customHeight="1">
      <c r="A12" s="59"/>
      <c r="B12" s="112" t="s">
        <v>319</v>
      </c>
      <c r="C12" s="112"/>
      <c r="D12" s="60"/>
      <c r="E12" s="61" t="s">
        <v>320</v>
      </c>
      <c r="F12" s="62" t="s">
        <v>321</v>
      </c>
      <c r="G12" s="62" t="s">
        <v>167</v>
      </c>
      <c r="H12" s="113" t="s">
        <v>322</v>
      </c>
      <c r="I12" s="113"/>
    </row>
    <row r="13" spans="1:9" ht="16.5" customHeight="1">
      <c r="A13" s="63"/>
      <c r="B13" s="114"/>
      <c r="C13" s="114"/>
      <c r="D13" s="64" t="s">
        <v>323</v>
      </c>
      <c r="E13" s="65" t="s">
        <v>324</v>
      </c>
      <c r="F13" s="66" t="s">
        <v>40</v>
      </c>
      <c r="G13" s="66" t="s">
        <v>167</v>
      </c>
      <c r="H13" s="115" t="s">
        <v>167</v>
      </c>
      <c r="I13" s="115"/>
    </row>
    <row r="14" spans="1:9" ht="16.5" customHeight="1">
      <c r="A14" s="56" t="s">
        <v>325</v>
      </c>
      <c r="B14" s="109"/>
      <c r="C14" s="109"/>
      <c r="D14" s="56"/>
      <c r="E14" s="57" t="s">
        <v>326</v>
      </c>
      <c r="F14" s="58" t="s">
        <v>327</v>
      </c>
      <c r="G14" s="58" t="s">
        <v>328</v>
      </c>
      <c r="H14" s="110" t="s">
        <v>329</v>
      </c>
      <c r="I14" s="110"/>
    </row>
    <row r="15" spans="1:9" ht="16.5" customHeight="1">
      <c r="A15" s="59"/>
      <c r="B15" s="112" t="s">
        <v>330</v>
      </c>
      <c r="C15" s="112"/>
      <c r="D15" s="60"/>
      <c r="E15" s="61" t="s">
        <v>331</v>
      </c>
      <c r="F15" s="62" t="s">
        <v>332</v>
      </c>
      <c r="G15" s="62" t="s">
        <v>328</v>
      </c>
      <c r="H15" s="113" t="s">
        <v>333</v>
      </c>
      <c r="I15" s="113"/>
    </row>
    <row r="16" spans="1:9" ht="36" customHeight="1">
      <c r="A16" s="63"/>
      <c r="B16" s="114"/>
      <c r="C16" s="114"/>
      <c r="D16" s="64" t="s">
        <v>213</v>
      </c>
      <c r="E16" s="65" t="s">
        <v>214</v>
      </c>
      <c r="F16" s="66" t="s">
        <v>334</v>
      </c>
      <c r="G16" s="66" t="s">
        <v>21</v>
      </c>
      <c r="H16" s="115" t="s">
        <v>335</v>
      </c>
      <c r="I16" s="115"/>
    </row>
    <row r="17" spans="1:9" ht="16.5" customHeight="1">
      <c r="A17" s="63"/>
      <c r="B17" s="114"/>
      <c r="C17" s="114"/>
      <c r="D17" s="64" t="s">
        <v>323</v>
      </c>
      <c r="E17" s="65" t="s">
        <v>324</v>
      </c>
      <c r="F17" s="66" t="s">
        <v>336</v>
      </c>
      <c r="G17" s="66" t="s">
        <v>337</v>
      </c>
      <c r="H17" s="115" t="s">
        <v>338</v>
      </c>
      <c r="I17" s="115"/>
    </row>
    <row r="18" spans="1:9" ht="16.5" customHeight="1">
      <c r="A18" s="56" t="s">
        <v>62</v>
      </c>
      <c r="B18" s="109"/>
      <c r="C18" s="109"/>
      <c r="D18" s="56"/>
      <c r="E18" s="57" t="s">
        <v>63</v>
      </c>
      <c r="F18" s="58" t="s">
        <v>220</v>
      </c>
      <c r="G18" s="58" t="s">
        <v>221</v>
      </c>
      <c r="H18" s="110" t="s">
        <v>222</v>
      </c>
      <c r="I18" s="110"/>
    </row>
    <row r="19" spans="1:9" ht="16.5" customHeight="1">
      <c r="A19" s="59"/>
      <c r="B19" s="112" t="s">
        <v>65</v>
      </c>
      <c r="C19" s="112"/>
      <c r="D19" s="60"/>
      <c r="E19" s="61" t="s">
        <v>66</v>
      </c>
      <c r="F19" s="62" t="s">
        <v>220</v>
      </c>
      <c r="G19" s="62" t="s">
        <v>221</v>
      </c>
      <c r="H19" s="113" t="s">
        <v>222</v>
      </c>
      <c r="I19" s="113"/>
    </row>
    <row r="20" spans="1:9" ht="36.75" customHeight="1">
      <c r="A20" s="63"/>
      <c r="B20" s="114"/>
      <c r="C20" s="114"/>
      <c r="D20" s="64" t="s">
        <v>223</v>
      </c>
      <c r="E20" s="65" t="s">
        <v>224</v>
      </c>
      <c r="F20" s="66" t="s">
        <v>67</v>
      </c>
      <c r="G20" s="66" t="s">
        <v>221</v>
      </c>
      <c r="H20" s="115" t="s">
        <v>225</v>
      </c>
      <c r="I20" s="115"/>
    </row>
    <row r="21" spans="1:9" ht="36.75" customHeight="1">
      <c r="A21" s="56" t="s">
        <v>79</v>
      </c>
      <c r="B21" s="109"/>
      <c r="C21" s="109"/>
      <c r="D21" s="56"/>
      <c r="E21" s="57" t="s">
        <v>80</v>
      </c>
      <c r="F21" s="58" t="s">
        <v>339</v>
      </c>
      <c r="G21" s="58" t="s">
        <v>21</v>
      </c>
      <c r="H21" s="110" t="s">
        <v>340</v>
      </c>
      <c r="I21" s="110"/>
    </row>
    <row r="22" spans="1:9" ht="23.25" customHeight="1">
      <c r="A22" s="59"/>
      <c r="B22" s="112" t="s">
        <v>84</v>
      </c>
      <c r="C22" s="112"/>
      <c r="D22" s="60"/>
      <c r="E22" s="61" t="s">
        <v>85</v>
      </c>
      <c r="F22" s="62" t="s">
        <v>341</v>
      </c>
      <c r="G22" s="62" t="s">
        <v>21</v>
      </c>
      <c r="H22" s="113" t="s">
        <v>342</v>
      </c>
      <c r="I22" s="113"/>
    </row>
    <row r="23" spans="1:9" ht="16.5" customHeight="1">
      <c r="A23" s="63"/>
      <c r="B23" s="114"/>
      <c r="C23" s="114"/>
      <c r="D23" s="64" t="s">
        <v>343</v>
      </c>
      <c r="E23" s="65" t="s">
        <v>344</v>
      </c>
      <c r="F23" s="66" t="s">
        <v>341</v>
      </c>
      <c r="G23" s="66" t="s">
        <v>336</v>
      </c>
      <c r="H23" s="115" t="s">
        <v>345</v>
      </c>
      <c r="I23" s="115"/>
    </row>
    <row r="24" spans="1:9" ht="16.5" customHeight="1">
      <c r="A24" s="63"/>
      <c r="B24" s="114"/>
      <c r="C24" s="114"/>
      <c r="D24" s="64" t="s">
        <v>346</v>
      </c>
      <c r="E24" s="65" t="s">
        <v>347</v>
      </c>
      <c r="F24" s="66" t="s">
        <v>40</v>
      </c>
      <c r="G24" s="66" t="s">
        <v>76</v>
      </c>
      <c r="H24" s="115" t="s">
        <v>76</v>
      </c>
      <c r="I24" s="115"/>
    </row>
    <row r="25" spans="1:9" ht="16.5" customHeight="1">
      <c r="A25" s="56" t="s">
        <v>226</v>
      </c>
      <c r="B25" s="109"/>
      <c r="C25" s="109"/>
      <c r="D25" s="56"/>
      <c r="E25" s="57" t="s">
        <v>227</v>
      </c>
      <c r="F25" s="58" t="s">
        <v>228</v>
      </c>
      <c r="G25" s="58" t="s">
        <v>229</v>
      </c>
      <c r="H25" s="110" t="s">
        <v>230</v>
      </c>
      <c r="I25" s="110"/>
    </row>
    <row r="26" spans="1:9" ht="19.5" customHeight="1">
      <c r="A26" s="59"/>
      <c r="B26" s="112" t="s">
        <v>231</v>
      </c>
      <c r="C26" s="112"/>
      <c r="D26" s="60"/>
      <c r="E26" s="61" t="s">
        <v>232</v>
      </c>
      <c r="F26" s="62" t="s">
        <v>233</v>
      </c>
      <c r="G26" s="62" t="s">
        <v>234</v>
      </c>
      <c r="H26" s="113" t="s">
        <v>235</v>
      </c>
      <c r="I26" s="113"/>
    </row>
    <row r="27" spans="1:9" ht="16.5" customHeight="1">
      <c r="A27" s="63"/>
      <c r="B27" s="114"/>
      <c r="C27" s="114"/>
      <c r="D27" s="64" t="s">
        <v>236</v>
      </c>
      <c r="E27" s="65" t="s">
        <v>237</v>
      </c>
      <c r="F27" s="66" t="s">
        <v>233</v>
      </c>
      <c r="G27" s="66" t="s">
        <v>234</v>
      </c>
      <c r="H27" s="115" t="s">
        <v>235</v>
      </c>
      <c r="I27" s="115"/>
    </row>
    <row r="28" spans="1:9" ht="16.5" customHeight="1">
      <c r="A28" s="59"/>
      <c r="B28" s="112" t="s">
        <v>238</v>
      </c>
      <c r="C28" s="112"/>
      <c r="D28" s="60"/>
      <c r="E28" s="61" t="s">
        <v>239</v>
      </c>
      <c r="F28" s="62" t="s">
        <v>240</v>
      </c>
      <c r="G28" s="62" t="s">
        <v>241</v>
      </c>
      <c r="H28" s="113" t="s">
        <v>242</v>
      </c>
      <c r="I28" s="113"/>
    </row>
    <row r="29" spans="1:9" ht="16.5" customHeight="1">
      <c r="A29" s="63"/>
      <c r="B29" s="114"/>
      <c r="C29" s="114"/>
      <c r="D29" s="64" t="s">
        <v>236</v>
      </c>
      <c r="E29" s="65" t="s">
        <v>237</v>
      </c>
      <c r="F29" s="66" t="s">
        <v>240</v>
      </c>
      <c r="G29" s="66" t="s">
        <v>241</v>
      </c>
      <c r="H29" s="115" t="s">
        <v>242</v>
      </c>
      <c r="I29" s="115"/>
    </row>
    <row r="30" spans="1:9" ht="16.5" customHeight="1">
      <c r="A30" s="56" t="s">
        <v>89</v>
      </c>
      <c r="B30" s="109"/>
      <c r="C30" s="109"/>
      <c r="D30" s="56"/>
      <c r="E30" s="57" t="s">
        <v>90</v>
      </c>
      <c r="F30" s="58" t="s">
        <v>199</v>
      </c>
      <c r="G30" s="58" t="s">
        <v>117</v>
      </c>
      <c r="H30" s="110" t="s">
        <v>200</v>
      </c>
      <c r="I30" s="110"/>
    </row>
    <row r="31" spans="1:9" ht="16.5" customHeight="1">
      <c r="A31" s="59"/>
      <c r="B31" s="112" t="s">
        <v>108</v>
      </c>
      <c r="C31" s="112"/>
      <c r="D31" s="60"/>
      <c r="E31" s="61" t="s">
        <v>109</v>
      </c>
      <c r="F31" s="62" t="s">
        <v>201</v>
      </c>
      <c r="G31" s="62" t="s">
        <v>117</v>
      </c>
      <c r="H31" s="113" t="s">
        <v>202</v>
      </c>
      <c r="I31" s="113"/>
    </row>
    <row r="32" spans="1:9" ht="16.5" customHeight="1">
      <c r="A32" s="63"/>
      <c r="B32" s="114"/>
      <c r="C32" s="114"/>
      <c r="D32" s="64" t="s">
        <v>203</v>
      </c>
      <c r="E32" s="65" t="s">
        <v>204</v>
      </c>
      <c r="F32" s="66" t="s">
        <v>205</v>
      </c>
      <c r="G32" s="66" t="s">
        <v>117</v>
      </c>
      <c r="H32" s="115" t="s">
        <v>206</v>
      </c>
      <c r="I32" s="115"/>
    </row>
    <row r="33" spans="1:9" ht="16.5" customHeight="1">
      <c r="A33" s="56" t="s">
        <v>243</v>
      </c>
      <c r="B33" s="109"/>
      <c r="C33" s="109"/>
      <c r="D33" s="56"/>
      <c r="E33" s="57" t="s">
        <v>244</v>
      </c>
      <c r="F33" s="58" t="s">
        <v>245</v>
      </c>
      <c r="G33" s="58" t="s">
        <v>348</v>
      </c>
      <c r="H33" s="110" t="s">
        <v>349</v>
      </c>
      <c r="I33" s="110"/>
    </row>
    <row r="34" spans="1:9" ht="21.75" customHeight="1">
      <c r="A34" s="59"/>
      <c r="B34" s="112" t="s">
        <v>247</v>
      </c>
      <c r="C34" s="112"/>
      <c r="D34" s="60"/>
      <c r="E34" s="61" t="s">
        <v>248</v>
      </c>
      <c r="F34" s="62" t="s">
        <v>249</v>
      </c>
      <c r="G34" s="62" t="s">
        <v>246</v>
      </c>
      <c r="H34" s="113" t="s">
        <v>250</v>
      </c>
      <c r="I34" s="113"/>
    </row>
    <row r="35" spans="1:9" ht="33" customHeight="1">
      <c r="A35" s="63"/>
      <c r="B35" s="114"/>
      <c r="C35" s="114"/>
      <c r="D35" s="64" t="s">
        <v>223</v>
      </c>
      <c r="E35" s="65" t="s">
        <v>224</v>
      </c>
      <c r="F35" s="66" t="s">
        <v>249</v>
      </c>
      <c r="G35" s="66" t="s">
        <v>246</v>
      </c>
      <c r="H35" s="115" t="s">
        <v>250</v>
      </c>
      <c r="I35" s="115"/>
    </row>
    <row r="36" spans="1:9" ht="16.5" customHeight="1">
      <c r="A36" s="59"/>
      <c r="B36" s="112" t="s">
        <v>350</v>
      </c>
      <c r="C36" s="112"/>
      <c r="D36" s="60"/>
      <c r="E36" s="61" t="s">
        <v>47</v>
      </c>
      <c r="F36" s="62" t="s">
        <v>351</v>
      </c>
      <c r="G36" s="62" t="s">
        <v>352</v>
      </c>
      <c r="H36" s="113" t="s">
        <v>353</v>
      </c>
      <c r="I36" s="113"/>
    </row>
    <row r="37" spans="1:9" ht="36" customHeight="1">
      <c r="A37" s="63"/>
      <c r="B37" s="114"/>
      <c r="C37" s="114"/>
      <c r="D37" s="64" t="s">
        <v>213</v>
      </c>
      <c r="E37" s="65" t="s">
        <v>214</v>
      </c>
      <c r="F37" s="66" t="s">
        <v>88</v>
      </c>
      <c r="G37" s="66" t="s">
        <v>21</v>
      </c>
      <c r="H37" s="115" t="s">
        <v>354</v>
      </c>
      <c r="I37" s="115"/>
    </row>
    <row r="38" spans="1:9" ht="16.5" customHeight="1">
      <c r="A38" s="63"/>
      <c r="B38" s="114"/>
      <c r="C38" s="114"/>
      <c r="D38" s="64" t="s">
        <v>323</v>
      </c>
      <c r="E38" s="65" t="s">
        <v>324</v>
      </c>
      <c r="F38" s="66" t="s">
        <v>76</v>
      </c>
      <c r="G38" s="66" t="s">
        <v>167</v>
      </c>
      <c r="H38" s="115" t="s">
        <v>355</v>
      </c>
      <c r="I38" s="115"/>
    </row>
    <row r="39" spans="1:9" ht="16.5" customHeight="1">
      <c r="A39" s="56" t="s">
        <v>131</v>
      </c>
      <c r="B39" s="109"/>
      <c r="C39" s="109"/>
      <c r="D39" s="56"/>
      <c r="E39" s="57" t="s">
        <v>132</v>
      </c>
      <c r="F39" s="58" t="s">
        <v>251</v>
      </c>
      <c r="G39" s="58" t="s">
        <v>356</v>
      </c>
      <c r="H39" s="110" t="s">
        <v>357</v>
      </c>
      <c r="I39" s="110"/>
    </row>
    <row r="40" spans="1:9" ht="16.5" customHeight="1">
      <c r="A40" s="59"/>
      <c r="B40" s="112" t="s">
        <v>253</v>
      </c>
      <c r="C40" s="112"/>
      <c r="D40" s="60"/>
      <c r="E40" s="61" t="s">
        <v>254</v>
      </c>
      <c r="F40" s="62" t="s">
        <v>255</v>
      </c>
      <c r="G40" s="62" t="s">
        <v>356</v>
      </c>
      <c r="H40" s="113" t="s">
        <v>358</v>
      </c>
      <c r="I40" s="113"/>
    </row>
    <row r="41" spans="1:9" ht="16.5" customHeight="1">
      <c r="A41" s="63"/>
      <c r="B41" s="114"/>
      <c r="C41" s="114"/>
      <c r="D41" s="64" t="s">
        <v>359</v>
      </c>
      <c r="E41" s="65" t="s">
        <v>360</v>
      </c>
      <c r="F41" s="66" t="s">
        <v>40</v>
      </c>
      <c r="G41" s="66" t="s">
        <v>21</v>
      </c>
      <c r="H41" s="115" t="s">
        <v>21</v>
      </c>
      <c r="I41" s="115"/>
    </row>
    <row r="42" spans="1:9" ht="22.5" customHeight="1">
      <c r="A42" s="63"/>
      <c r="B42" s="114"/>
      <c r="C42" s="114"/>
      <c r="D42" s="64" t="s">
        <v>256</v>
      </c>
      <c r="E42" s="65" t="s">
        <v>257</v>
      </c>
      <c r="F42" s="66" t="s">
        <v>258</v>
      </c>
      <c r="G42" s="66" t="s">
        <v>252</v>
      </c>
      <c r="H42" s="115" t="s">
        <v>259</v>
      </c>
      <c r="I42" s="115"/>
    </row>
    <row r="43" spans="1:9" ht="16.5" customHeight="1">
      <c r="A43" s="56" t="s">
        <v>361</v>
      </c>
      <c r="B43" s="109"/>
      <c r="C43" s="109"/>
      <c r="D43" s="56"/>
      <c r="E43" s="57" t="s">
        <v>362</v>
      </c>
      <c r="F43" s="58" t="s">
        <v>363</v>
      </c>
      <c r="G43" s="58" t="s">
        <v>364</v>
      </c>
      <c r="H43" s="110" t="s">
        <v>365</v>
      </c>
      <c r="I43" s="110"/>
    </row>
    <row r="44" spans="1:9" ht="16.5" customHeight="1">
      <c r="A44" s="59"/>
      <c r="B44" s="112" t="s">
        <v>366</v>
      </c>
      <c r="C44" s="112"/>
      <c r="D44" s="60"/>
      <c r="E44" s="61" t="s">
        <v>47</v>
      </c>
      <c r="F44" s="62" t="s">
        <v>367</v>
      </c>
      <c r="G44" s="62" t="s">
        <v>364</v>
      </c>
      <c r="H44" s="113" t="s">
        <v>368</v>
      </c>
      <c r="I44" s="113"/>
    </row>
    <row r="45" spans="1:9" ht="33.75" customHeight="1">
      <c r="A45" s="63"/>
      <c r="B45" s="114"/>
      <c r="C45" s="114"/>
      <c r="D45" s="64" t="s">
        <v>369</v>
      </c>
      <c r="E45" s="65" t="s">
        <v>370</v>
      </c>
      <c r="F45" s="66" t="s">
        <v>371</v>
      </c>
      <c r="G45" s="66" t="s">
        <v>364</v>
      </c>
      <c r="H45" s="115" t="s">
        <v>372</v>
      </c>
      <c r="I45" s="115"/>
    </row>
    <row r="46" spans="1:9" ht="16.5" customHeight="1">
      <c r="A46" s="56" t="s">
        <v>152</v>
      </c>
      <c r="B46" s="109"/>
      <c r="C46" s="109"/>
      <c r="D46" s="56"/>
      <c r="E46" s="57" t="s">
        <v>153</v>
      </c>
      <c r="F46" s="58" t="s">
        <v>207</v>
      </c>
      <c r="G46" s="58" t="s">
        <v>208</v>
      </c>
      <c r="H46" s="110" t="s">
        <v>209</v>
      </c>
      <c r="I46" s="110"/>
    </row>
    <row r="47" spans="1:9" ht="16.5" customHeight="1">
      <c r="A47" s="59"/>
      <c r="B47" s="112" t="s">
        <v>157</v>
      </c>
      <c r="C47" s="112"/>
      <c r="D47" s="60"/>
      <c r="E47" s="61" t="s">
        <v>158</v>
      </c>
      <c r="F47" s="62" t="s">
        <v>210</v>
      </c>
      <c r="G47" s="62" t="s">
        <v>211</v>
      </c>
      <c r="H47" s="113" t="s">
        <v>212</v>
      </c>
      <c r="I47" s="113"/>
    </row>
    <row r="48" spans="1:9" ht="35.25" customHeight="1">
      <c r="A48" s="63"/>
      <c r="B48" s="114"/>
      <c r="C48" s="114"/>
      <c r="D48" s="64" t="s">
        <v>213</v>
      </c>
      <c r="E48" s="65" t="s">
        <v>214</v>
      </c>
      <c r="F48" s="66" t="s">
        <v>40</v>
      </c>
      <c r="G48" s="66" t="s">
        <v>211</v>
      </c>
      <c r="H48" s="115" t="s">
        <v>211</v>
      </c>
      <c r="I48" s="115"/>
    </row>
    <row r="49" spans="1:9" ht="16.5" customHeight="1">
      <c r="A49" s="59"/>
      <c r="B49" s="112" t="s">
        <v>175</v>
      </c>
      <c r="C49" s="112"/>
      <c r="D49" s="60"/>
      <c r="E49" s="61" t="s">
        <v>176</v>
      </c>
      <c r="F49" s="62" t="s">
        <v>40</v>
      </c>
      <c r="G49" s="62" t="s">
        <v>178</v>
      </c>
      <c r="H49" s="113" t="s">
        <v>178</v>
      </c>
      <c r="I49" s="113"/>
    </row>
    <row r="50" spans="1:9" ht="36" customHeight="1">
      <c r="A50" s="63"/>
      <c r="B50" s="114"/>
      <c r="C50" s="114"/>
      <c r="D50" s="64" t="s">
        <v>215</v>
      </c>
      <c r="E50" s="65" t="s">
        <v>216</v>
      </c>
      <c r="F50" s="66" t="s">
        <v>40</v>
      </c>
      <c r="G50" s="66" t="s">
        <v>178</v>
      </c>
      <c r="H50" s="115" t="s">
        <v>178</v>
      </c>
      <c r="I50" s="115"/>
    </row>
    <row r="51" spans="1:9" ht="16.5" customHeight="1">
      <c r="A51" s="121" t="s">
        <v>182</v>
      </c>
      <c r="B51" s="121"/>
      <c r="C51" s="121"/>
      <c r="D51" s="121"/>
      <c r="E51" s="121"/>
      <c r="F51" s="67" t="s">
        <v>217</v>
      </c>
      <c r="G51" s="67" t="s">
        <v>373</v>
      </c>
      <c r="H51" s="117" t="s">
        <v>374</v>
      </c>
      <c r="I51" s="117"/>
    </row>
    <row r="52" spans="1:9" ht="236.25" customHeight="1">
      <c r="A52" s="118"/>
      <c r="B52" s="118"/>
      <c r="C52" s="118"/>
      <c r="D52" s="118"/>
      <c r="E52" s="118"/>
      <c r="F52" s="118"/>
      <c r="G52" s="118"/>
      <c r="H52" s="118"/>
      <c r="I52" s="118"/>
    </row>
    <row r="53" spans="1:9" ht="236.25" customHeight="1">
      <c r="A53" s="118"/>
      <c r="B53" s="118"/>
      <c r="C53" s="118"/>
      <c r="D53" s="118"/>
      <c r="E53" s="118"/>
      <c r="F53" s="118"/>
      <c r="G53" s="118"/>
      <c r="H53" s="118"/>
      <c r="I53" s="118"/>
    </row>
    <row r="54" spans="1:9" ht="5.25" customHeight="1">
      <c r="A54" s="118"/>
      <c r="B54" s="118"/>
      <c r="C54" s="118"/>
      <c r="D54" s="118"/>
      <c r="E54" s="118"/>
      <c r="F54" s="118"/>
      <c r="G54" s="118"/>
      <c r="H54" s="118"/>
      <c r="I54" s="119" t="s">
        <v>375</v>
      </c>
    </row>
    <row r="55" spans="1:9" ht="11.25" customHeight="1">
      <c r="A55" s="120" t="s">
        <v>86</v>
      </c>
      <c r="B55" s="120"/>
      <c r="C55" s="118"/>
      <c r="D55" s="118"/>
      <c r="E55" s="118"/>
      <c r="F55" s="118"/>
      <c r="G55" s="118"/>
      <c r="H55" s="118"/>
      <c r="I55" s="119"/>
    </row>
    <row r="56" spans="1:9" ht="5.25" customHeight="1">
      <c r="A56" s="120"/>
      <c r="B56" s="120"/>
      <c r="C56" s="118"/>
      <c r="D56" s="118"/>
      <c r="E56" s="118"/>
      <c r="F56" s="118"/>
      <c r="G56" s="118"/>
      <c r="H56" s="118"/>
      <c r="I56" s="118"/>
    </row>
  </sheetData>
  <sheetProtection/>
  <mergeCells count="107">
    <mergeCell ref="A52:I52"/>
    <mergeCell ref="A53:I53"/>
    <mergeCell ref="A54:H54"/>
    <mergeCell ref="I54:I55"/>
    <mergeCell ref="A55:B56"/>
    <mergeCell ref="C55:H55"/>
    <mergeCell ref="C56:I56"/>
    <mergeCell ref="B50:C50"/>
    <mergeCell ref="H50:I50"/>
    <mergeCell ref="A51:E51"/>
    <mergeCell ref="H51:I51"/>
    <mergeCell ref="B49:C49"/>
    <mergeCell ref="H49:I49"/>
    <mergeCell ref="B46:C46"/>
    <mergeCell ref="H46:I46"/>
    <mergeCell ref="B47:C47"/>
    <mergeCell ref="H47:I47"/>
    <mergeCell ref="B48:C48"/>
    <mergeCell ref="H48:I48"/>
    <mergeCell ref="B43:C43"/>
    <mergeCell ref="H43:I43"/>
    <mergeCell ref="B44:C44"/>
    <mergeCell ref="H44:I44"/>
    <mergeCell ref="B45:C45"/>
    <mergeCell ref="H45:I45"/>
    <mergeCell ref="B40:C40"/>
    <mergeCell ref="H40:I40"/>
    <mergeCell ref="B41:C41"/>
    <mergeCell ref="H41:I41"/>
    <mergeCell ref="B42:C42"/>
    <mergeCell ref="H42:I42"/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28:C28"/>
    <mergeCell ref="H28:I28"/>
    <mergeCell ref="B29:C29"/>
    <mergeCell ref="H29:I29"/>
    <mergeCell ref="B30:C30"/>
    <mergeCell ref="H30:I30"/>
    <mergeCell ref="B25:C25"/>
    <mergeCell ref="H25:I25"/>
    <mergeCell ref="B26:C26"/>
    <mergeCell ref="H26:I26"/>
    <mergeCell ref="B27:C27"/>
    <mergeCell ref="H27:I27"/>
    <mergeCell ref="B23:C23"/>
    <mergeCell ref="H23:I23"/>
    <mergeCell ref="B24:C24"/>
    <mergeCell ref="H24:I24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  <mergeCell ref="A2:I2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33">
      <selection activeCell="A1" sqref="A1:I44"/>
    </sheetView>
  </sheetViews>
  <sheetFormatPr defaultColWidth="9.33203125" defaultRowHeight="12.75"/>
  <cols>
    <col min="1" max="1" width="8.16015625" style="16" customWidth="1"/>
    <col min="2" max="2" width="7.16015625" style="16" customWidth="1"/>
    <col min="3" max="3" width="12.16015625" style="16" customWidth="1"/>
    <col min="4" max="4" width="10.5" style="16" customWidth="1"/>
    <col min="5" max="5" width="85" style="16" customWidth="1"/>
    <col min="6" max="8" width="26.16015625" style="16" customWidth="1"/>
    <col min="9" max="9" width="46" style="16" customWidth="1"/>
    <col min="10" max="10" width="4.66015625" style="16" customWidth="1"/>
    <col min="11" max="11" width="14" style="16" bestFit="1" customWidth="1"/>
    <col min="12" max="12" width="14.66015625" style="16" customWidth="1"/>
    <col min="13" max="13" width="17.83203125" style="16" customWidth="1"/>
    <col min="14" max="16384" width="9.33203125" style="16" customWidth="1"/>
  </cols>
  <sheetData>
    <row r="1" spans="5:14" ht="22.5" customHeight="1">
      <c r="E1" s="122" t="s">
        <v>512</v>
      </c>
      <c r="F1" s="122"/>
      <c r="G1" s="122"/>
      <c r="H1" s="122"/>
      <c r="I1" s="122"/>
      <c r="J1" s="17"/>
      <c r="K1" s="17"/>
      <c r="L1" s="17"/>
      <c r="M1" s="17"/>
      <c r="N1" s="17"/>
    </row>
    <row r="2" spans="1:14" ht="28.5" customHeight="1">
      <c r="A2" s="123" t="s">
        <v>263</v>
      </c>
      <c r="B2" s="123"/>
      <c r="C2" s="123"/>
      <c r="D2" s="123"/>
      <c r="E2" s="123"/>
      <c r="F2" s="123"/>
      <c r="G2" s="123"/>
      <c r="H2" s="123"/>
      <c r="I2" s="123"/>
      <c r="J2" s="17"/>
      <c r="K2" s="17"/>
      <c r="L2" s="18"/>
      <c r="M2" s="17"/>
      <c r="N2" s="17"/>
    </row>
    <row r="3" spans="9:14" ht="15.75">
      <c r="I3" s="19" t="s">
        <v>264</v>
      </c>
      <c r="J3" s="17"/>
      <c r="K3" s="17"/>
      <c r="L3" s="18"/>
      <c r="M3" s="17"/>
      <c r="N3" s="17"/>
    </row>
    <row r="4" spans="1:14" ht="15.75" customHeight="1">
      <c r="A4" s="124" t="s">
        <v>265</v>
      </c>
      <c r="B4" s="124" t="s">
        <v>1</v>
      </c>
      <c r="C4" s="124" t="s">
        <v>2</v>
      </c>
      <c r="D4" s="124" t="s">
        <v>266</v>
      </c>
      <c r="E4" s="124" t="s">
        <v>267</v>
      </c>
      <c r="F4" s="125" t="s">
        <v>268</v>
      </c>
      <c r="G4" s="126" t="s">
        <v>269</v>
      </c>
      <c r="H4" s="129" t="s">
        <v>270</v>
      </c>
      <c r="I4" s="132" t="s">
        <v>271</v>
      </c>
      <c r="J4" s="20"/>
      <c r="K4" s="20"/>
      <c r="L4" s="21"/>
      <c r="M4" s="17"/>
      <c r="N4" s="17"/>
    </row>
    <row r="5" spans="1:14" ht="15.75" customHeight="1">
      <c r="A5" s="124"/>
      <c r="B5" s="124"/>
      <c r="C5" s="124"/>
      <c r="D5" s="124"/>
      <c r="E5" s="124"/>
      <c r="F5" s="125"/>
      <c r="G5" s="127"/>
      <c r="H5" s="130"/>
      <c r="I5" s="132"/>
      <c r="J5" s="17"/>
      <c r="K5" s="17"/>
      <c r="L5" s="18"/>
      <c r="M5" s="17"/>
      <c r="N5" s="17"/>
    </row>
    <row r="6" spans="1:14" ht="42.75" customHeight="1">
      <c r="A6" s="124"/>
      <c r="B6" s="124"/>
      <c r="C6" s="124"/>
      <c r="D6" s="124"/>
      <c r="E6" s="124"/>
      <c r="F6" s="125"/>
      <c r="G6" s="128"/>
      <c r="H6" s="131"/>
      <c r="I6" s="132"/>
      <c r="J6" s="17"/>
      <c r="K6" s="17"/>
      <c r="L6" s="18"/>
      <c r="M6" s="17"/>
      <c r="N6" s="17"/>
    </row>
    <row r="7" spans="1:14" ht="11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3">
        <v>6</v>
      </c>
      <c r="G7" s="24"/>
      <c r="H7" s="25"/>
      <c r="I7" s="22">
        <v>7</v>
      </c>
      <c r="J7" s="17"/>
      <c r="K7" s="17"/>
      <c r="L7" s="18"/>
      <c r="M7" s="17"/>
      <c r="N7" s="17"/>
    </row>
    <row r="8" spans="1:14" ht="28.5" customHeight="1">
      <c r="A8" s="26" t="s">
        <v>272</v>
      </c>
      <c r="B8" s="27">
        <v>600</v>
      </c>
      <c r="C8" s="133">
        <v>60014</v>
      </c>
      <c r="D8" s="136"/>
      <c r="E8" s="28" t="s">
        <v>273</v>
      </c>
      <c r="F8" s="29">
        <v>100000</v>
      </c>
      <c r="G8" s="30"/>
      <c r="H8" s="31">
        <f>F8+G8</f>
        <v>100000</v>
      </c>
      <c r="I8" s="138" t="s">
        <v>274</v>
      </c>
      <c r="J8" s="17"/>
      <c r="K8" s="17"/>
      <c r="L8" s="18"/>
      <c r="M8" s="17"/>
      <c r="N8" s="17"/>
    </row>
    <row r="9" spans="1:14" ht="33.75" customHeight="1">
      <c r="A9" s="26"/>
      <c r="B9" s="27"/>
      <c r="C9" s="134"/>
      <c r="D9" s="136"/>
      <c r="E9" s="28" t="s">
        <v>275</v>
      </c>
      <c r="F9" s="29">
        <v>100000</v>
      </c>
      <c r="G9" s="30"/>
      <c r="H9" s="31">
        <f aca="true" t="shared" si="0" ref="H9:H19">F9+G9</f>
        <v>100000</v>
      </c>
      <c r="I9" s="139"/>
      <c r="J9" s="17"/>
      <c r="K9" s="17"/>
      <c r="L9" s="18"/>
      <c r="M9" s="17"/>
      <c r="N9" s="17"/>
    </row>
    <row r="10" spans="1:14" ht="38.25" customHeight="1">
      <c r="A10" s="26"/>
      <c r="B10" s="27"/>
      <c r="C10" s="134"/>
      <c r="D10" s="136"/>
      <c r="E10" s="28" t="s">
        <v>276</v>
      </c>
      <c r="F10" s="29">
        <v>70000</v>
      </c>
      <c r="G10" s="30">
        <v>-11276</v>
      </c>
      <c r="H10" s="31">
        <f t="shared" si="0"/>
        <v>58724</v>
      </c>
      <c r="I10" s="139"/>
      <c r="J10" s="17"/>
      <c r="K10" s="17"/>
      <c r="L10" s="18"/>
      <c r="M10" s="17"/>
      <c r="N10" s="17"/>
    </row>
    <row r="11" spans="1:14" ht="26.25" customHeight="1">
      <c r="A11" s="26"/>
      <c r="B11" s="26"/>
      <c r="C11" s="135"/>
      <c r="D11" s="137"/>
      <c r="E11" s="28" t="s">
        <v>277</v>
      </c>
      <c r="F11" s="29">
        <v>4800</v>
      </c>
      <c r="G11" s="30"/>
      <c r="H11" s="31">
        <f t="shared" si="0"/>
        <v>4800</v>
      </c>
      <c r="I11" s="139"/>
      <c r="J11" s="17"/>
      <c r="K11" s="17"/>
      <c r="L11" s="18"/>
      <c r="M11" s="17"/>
      <c r="N11" s="17"/>
    </row>
    <row r="12" spans="1:14" ht="24.75" customHeight="1">
      <c r="A12" s="26"/>
      <c r="B12" s="26"/>
      <c r="C12" s="34"/>
      <c r="D12" s="26"/>
      <c r="E12" s="28" t="s">
        <v>278</v>
      </c>
      <c r="F12" s="29">
        <v>25200</v>
      </c>
      <c r="G12" s="30"/>
      <c r="H12" s="31">
        <f t="shared" si="0"/>
        <v>25200</v>
      </c>
      <c r="I12" s="139"/>
      <c r="J12" s="17"/>
      <c r="K12" s="17"/>
      <c r="L12" s="18"/>
      <c r="M12" s="17"/>
      <c r="N12" s="17"/>
    </row>
    <row r="13" spans="1:14" ht="33.75" customHeight="1">
      <c r="A13" s="26" t="s">
        <v>279</v>
      </c>
      <c r="B13" s="26">
        <v>710</v>
      </c>
      <c r="C13" s="26">
        <v>71014</v>
      </c>
      <c r="D13" s="26">
        <v>4270</v>
      </c>
      <c r="E13" s="28" t="s">
        <v>280</v>
      </c>
      <c r="F13" s="29">
        <v>10000</v>
      </c>
      <c r="G13" s="30"/>
      <c r="H13" s="31">
        <f t="shared" si="0"/>
        <v>10000</v>
      </c>
      <c r="I13" s="35" t="s">
        <v>281</v>
      </c>
      <c r="J13" s="17"/>
      <c r="K13" s="17"/>
      <c r="L13" s="18"/>
      <c r="M13" s="17"/>
      <c r="N13" s="17"/>
    </row>
    <row r="14" spans="1:14" ht="39.75" customHeight="1">
      <c r="A14" s="26"/>
      <c r="B14" s="26"/>
      <c r="C14" s="26">
        <v>71015</v>
      </c>
      <c r="D14" s="26">
        <v>4270</v>
      </c>
      <c r="E14" s="28" t="s">
        <v>280</v>
      </c>
      <c r="F14" s="29">
        <v>500</v>
      </c>
      <c r="G14" s="30"/>
      <c r="H14" s="31">
        <f t="shared" si="0"/>
        <v>500</v>
      </c>
      <c r="I14" s="36" t="s">
        <v>282</v>
      </c>
      <c r="J14" s="17"/>
      <c r="K14" s="17"/>
      <c r="L14" s="18"/>
      <c r="M14" s="17"/>
      <c r="N14" s="17"/>
    </row>
    <row r="15" spans="1:14" ht="18.75" customHeight="1">
      <c r="A15" s="140" t="s">
        <v>283</v>
      </c>
      <c r="B15" s="137">
        <v>750</v>
      </c>
      <c r="C15" s="137">
        <v>75020</v>
      </c>
      <c r="D15" s="141">
        <v>4270</v>
      </c>
      <c r="E15" s="142" t="s">
        <v>284</v>
      </c>
      <c r="F15" s="144">
        <v>40000</v>
      </c>
      <c r="G15" s="146"/>
      <c r="H15" s="148">
        <f t="shared" si="0"/>
        <v>40000</v>
      </c>
      <c r="I15" s="141" t="s">
        <v>285</v>
      </c>
      <c r="J15" s="17"/>
      <c r="K15" s="17"/>
      <c r="L15" s="18"/>
      <c r="M15" s="17"/>
      <c r="N15" s="17"/>
    </row>
    <row r="16" spans="1:14" ht="9.75" customHeight="1">
      <c r="A16" s="140"/>
      <c r="B16" s="137"/>
      <c r="C16" s="137"/>
      <c r="D16" s="136"/>
      <c r="E16" s="142"/>
      <c r="F16" s="144"/>
      <c r="G16" s="147"/>
      <c r="H16" s="149"/>
      <c r="I16" s="136"/>
      <c r="J16" s="17"/>
      <c r="K16" s="17"/>
      <c r="L16" s="18"/>
      <c r="M16" s="17"/>
      <c r="N16" s="17"/>
    </row>
    <row r="17" spans="1:14" ht="4.5" customHeight="1" hidden="1">
      <c r="A17" s="140"/>
      <c r="B17" s="136"/>
      <c r="C17" s="136"/>
      <c r="D17" s="136"/>
      <c r="E17" s="143"/>
      <c r="F17" s="145"/>
      <c r="G17" s="30"/>
      <c r="H17" s="31">
        <f t="shared" si="0"/>
        <v>0</v>
      </c>
      <c r="I17" s="136"/>
      <c r="J17" s="17"/>
      <c r="K17" s="17"/>
      <c r="L17" s="18"/>
      <c r="M17" s="17"/>
      <c r="N17" s="17"/>
    </row>
    <row r="18" spans="1:14" ht="33" customHeight="1">
      <c r="A18" s="36" t="s">
        <v>286</v>
      </c>
      <c r="B18" s="36">
        <v>754</v>
      </c>
      <c r="C18" s="36">
        <v>75411</v>
      </c>
      <c r="D18" s="36">
        <v>4270</v>
      </c>
      <c r="E18" s="37" t="s">
        <v>287</v>
      </c>
      <c r="F18" s="38">
        <v>15000</v>
      </c>
      <c r="G18" s="30">
        <v>-13000</v>
      </c>
      <c r="H18" s="31">
        <f t="shared" si="0"/>
        <v>2000</v>
      </c>
      <c r="I18" s="36" t="s">
        <v>288</v>
      </c>
      <c r="J18" s="17"/>
      <c r="K18" s="17"/>
      <c r="L18" s="18"/>
      <c r="M18" s="17"/>
      <c r="N18" s="17"/>
    </row>
    <row r="19" spans="1:14" ht="33" customHeight="1">
      <c r="A19" s="36"/>
      <c r="B19" s="26"/>
      <c r="C19" s="26">
        <v>75478</v>
      </c>
      <c r="D19" s="27">
        <v>4270</v>
      </c>
      <c r="E19" s="28" t="s">
        <v>284</v>
      </c>
      <c r="F19" s="29">
        <v>100</v>
      </c>
      <c r="G19" s="30"/>
      <c r="H19" s="31">
        <f t="shared" si="0"/>
        <v>100</v>
      </c>
      <c r="I19" s="35" t="s">
        <v>281</v>
      </c>
      <c r="J19" s="17"/>
      <c r="K19" s="17"/>
      <c r="L19" s="18"/>
      <c r="M19" s="17"/>
      <c r="N19" s="17"/>
    </row>
    <row r="20" spans="1:14" ht="15.75">
      <c r="A20" s="140" t="s">
        <v>289</v>
      </c>
      <c r="B20" s="137">
        <v>801</v>
      </c>
      <c r="C20" s="137">
        <v>80102</v>
      </c>
      <c r="D20" s="141">
        <v>4270</v>
      </c>
      <c r="E20" s="150" t="s">
        <v>284</v>
      </c>
      <c r="F20" s="153">
        <v>1000</v>
      </c>
      <c r="G20" s="146"/>
      <c r="H20" s="155">
        <f>F20+G20</f>
        <v>1000</v>
      </c>
      <c r="I20" s="157" t="s">
        <v>290</v>
      </c>
      <c r="J20" s="17"/>
      <c r="K20" s="17"/>
      <c r="L20" s="18"/>
      <c r="M20" s="17"/>
      <c r="N20" s="17"/>
    </row>
    <row r="21" spans="1:14" ht="15.75">
      <c r="A21" s="140"/>
      <c r="B21" s="137"/>
      <c r="C21" s="137"/>
      <c r="D21" s="136"/>
      <c r="E21" s="151"/>
      <c r="F21" s="154"/>
      <c r="G21" s="147"/>
      <c r="H21" s="156"/>
      <c r="I21" s="158"/>
      <c r="J21" s="17"/>
      <c r="K21" s="17"/>
      <c r="L21" s="17"/>
      <c r="M21" s="17"/>
      <c r="N21" s="17"/>
    </row>
    <row r="22" spans="1:14" ht="3.75" customHeight="1">
      <c r="A22" s="140"/>
      <c r="B22" s="137"/>
      <c r="C22" s="137"/>
      <c r="D22" s="136"/>
      <c r="E22" s="151"/>
      <c r="F22" s="39"/>
      <c r="G22" s="155">
        <v>0</v>
      </c>
      <c r="H22" s="155">
        <f>F23+G22</f>
        <v>18600</v>
      </c>
      <c r="I22" s="40"/>
      <c r="J22" s="17"/>
      <c r="K22" s="17"/>
      <c r="L22" s="17"/>
      <c r="M22" s="17"/>
      <c r="N22" s="17"/>
    </row>
    <row r="23" spans="1:14" ht="27.75" customHeight="1">
      <c r="A23" s="36"/>
      <c r="B23" s="26"/>
      <c r="C23" s="26">
        <v>80120</v>
      </c>
      <c r="D23" s="136"/>
      <c r="E23" s="152"/>
      <c r="F23" s="29">
        <v>18600</v>
      </c>
      <c r="G23" s="156"/>
      <c r="H23" s="156"/>
      <c r="I23" s="33" t="s">
        <v>291</v>
      </c>
      <c r="J23" s="17"/>
      <c r="K23" s="17"/>
      <c r="L23" s="17"/>
      <c r="M23" s="17"/>
      <c r="N23" s="17"/>
    </row>
    <row r="24" spans="1:14" ht="31.5" customHeight="1">
      <c r="A24" s="36"/>
      <c r="B24" s="26"/>
      <c r="C24" s="26">
        <v>80130</v>
      </c>
      <c r="D24" s="141">
        <v>4270</v>
      </c>
      <c r="E24" s="41" t="s">
        <v>287</v>
      </c>
      <c r="F24" s="29">
        <f>SUM(F25:F27)</f>
        <v>58976</v>
      </c>
      <c r="G24" s="30">
        <f>SUM(G25:G27)</f>
        <v>0</v>
      </c>
      <c r="H24" s="31">
        <f>F24+G24</f>
        <v>58976</v>
      </c>
      <c r="I24" s="32" t="s">
        <v>109</v>
      </c>
      <c r="J24" s="17"/>
      <c r="K24" s="17"/>
      <c r="L24" s="17"/>
      <c r="M24" s="17"/>
      <c r="N24" s="17"/>
    </row>
    <row r="25" spans="1:14" ht="22.5" customHeight="1">
      <c r="A25" s="42"/>
      <c r="B25" s="43"/>
      <c r="C25" s="44"/>
      <c r="D25" s="137"/>
      <c r="E25" s="28" t="s">
        <v>292</v>
      </c>
      <c r="F25" s="29">
        <v>48000</v>
      </c>
      <c r="G25" s="30"/>
      <c r="H25" s="31">
        <f aca="true" t="shared" si="1" ref="H25:H32">F25+G25</f>
        <v>48000</v>
      </c>
      <c r="I25" s="32" t="s">
        <v>293</v>
      </c>
      <c r="J25" s="17"/>
      <c r="K25" s="17"/>
      <c r="L25" s="17"/>
      <c r="M25" s="17"/>
      <c r="N25" s="17"/>
    </row>
    <row r="26" spans="1:14" ht="24" customHeight="1">
      <c r="A26" s="36"/>
      <c r="B26" s="26"/>
      <c r="C26" s="26"/>
      <c r="D26" s="26"/>
      <c r="E26" s="28" t="s">
        <v>294</v>
      </c>
      <c r="F26" s="29">
        <v>2940</v>
      </c>
      <c r="G26" s="30"/>
      <c r="H26" s="31">
        <f t="shared" si="1"/>
        <v>2940</v>
      </c>
      <c r="I26" s="35" t="s">
        <v>295</v>
      </c>
      <c r="J26" s="17"/>
      <c r="K26" s="17"/>
      <c r="L26" s="17"/>
      <c r="M26" s="17"/>
      <c r="N26" s="17"/>
    </row>
    <row r="27" spans="1:14" ht="24.75" customHeight="1">
      <c r="A27" s="36"/>
      <c r="B27" s="26"/>
      <c r="C27" s="26"/>
      <c r="D27" s="26"/>
      <c r="E27" s="41" t="s">
        <v>296</v>
      </c>
      <c r="F27" s="29">
        <v>8036</v>
      </c>
      <c r="G27" s="30"/>
      <c r="H27" s="31">
        <f t="shared" si="1"/>
        <v>8036</v>
      </c>
      <c r="I27" s="44" t="s">
        <v>297</v>
      </c>
      <c r="J27" s="17"/>
      <c r="K27" s="18"/>
      <c r="L27" s="17"/>
      <c r="M27" s="17"/>
      <c r="N27" s="17"/>
    </row>
    <row r="28" spans="1:14" ht="25.5" customHeight="1">
      <c r="A28" s="36"/>
      <c r="B28" s="36"/>
      <c r="C28" s="36">
        <v>80140</v>
      </c>
      <c r="D28" s="36">
        <v>4270</v>
      </c>
      <c r="E28" s="37" t="s">
        <v>284</v>
      </c>
      <c r="F28" s="38">
        <v>4900</v>
      </c>
      <c r="G28" s="30"/>
      <c r="H28" s="31">
        <f t="shared" si="1"/>
        <v>4900</v>
      </c>
      <c r="I28" s="35" t="s">
        <v>293</v>
      </c>
      <c r="J28" s="17"/>
      <c r="K28" s="17"/>
      <c r="L28" s="17"/>
      <c r="M28" s="17"/>
      <c r="N28" s="17"/>
    </row>
    <row r="29" spans="1:14" ht="23.25" customHeight="1">
      <c r="A29" s="36"/>
      <c r="B29" s="36"/>
      <c r="C29" s="36">
        <v>80148</v>
      </c>
      <c r="D29" s="36">
        <v>4270</v>
      </c>
      <c r="E29" s="37" t="s">
        <v>298</v>
      </c>
      <c r="F29" s="38">
        <v>588</v>
      </c>
      <c r="G29" s="30"/>
      <c r="H29" s="31">
        <f t="shared" si="1"/>
        <v>588</v>
      </c>
      <c r="I29" s="36" t="s">
        <v>295</v>
      </c>
      <c r="J29" s="17"/>
      <c r="K29" s="17"/>
      <c r="L29" s="17"/>
      <c r="M29" s="17"/>
      <c r="N29" s="17"/>
    </row>
    <row r="30" spans="1:14" ht="23.25" customHeight="1">
      <c r="A30" s="36"/>
      <c r="B30" s="36"/>
      <c r="C30" s="36">
        <v>80195</v>
      </c>
      <c r="D30" s="36">
        <v>4270</v>
      </c>
      <c r="E30" s="37" t="s">
        <v>284</v>
      </c>
      <c r="F30" s="38">
        <v>4900</v>
      </c>
      <c r="G30" s="30">
        <v>195000</v>
      </c>
      <c r="H30" s="31">
        <f t="shared" si="1"/>
        <v>199900</v>
      </c>
      <c r="I30" s="35" t="s">
        <v>299</v>
      </c>
      <c r="J30" s="17"/>
      <c r="K30" s="17"/>
      <c r="L30" s="17"/>
      <c r="M30" s="17"/>
      <c r="N30" s="17"/>
    </row>
    <row r="31" spans="1:14" ht="33" customHeight="1">
      <c r="A31" s="36" t="s">
        <v>300</v>
      </c>
      <c r="B31" s="26">
        <v>851</v>
      </c>
      <c r="C31" s="26">
        <v>85111</v>
      </c>
      <c r="D31" s="36">
        <v>4270</v>
      </c>
      <c r="E31" s="28" t="s">
        <v>301</v>
      </c>
      <c r="F31" s="29">
        <v>69166</v>
      </c>
      <c r="G31" s="30"/>
      <c r="H31" s="31">
        <f t="shared" si="1"/>
        <v>69166</v>
      </c>
      <c r="I31" s="35" t="s">
        <v>299</v>
      </c>
      <c r="J31" s="17"/>
      <c r="K31" s="17"/>
      <c r="L31" s="17"/>
      <c r="M31" s="17"/>
      <c r="N31" s="17"/>
    </row>
    <row r="32" spans="1:14" ht="35.25" customHeight="1">
      <c r="A32" s="36">
        <v>7</v>
      </c>
      <c r="B32" s="26">
        <v>852</v>
      </c>
      <c r="C32" s="26">
        <v>85201</v>
      </c>
      <c r="D32" s="27">
        <v>4270</v>
      </c>
      <c r="E32" s="28" t="s">
        <v>302</v>
      </c>
      <c r="F32" s="29">
        <v>14000</v>
      </c>
      <c r="G32" s="30">
        <v>-5600</v>
      </c>
      <c r="H32" s="31">
        <f t="shared" si="1"/>
        <v>8400</v>
      </c>
      <c r="I32" s="32" t="s">
        <v>303</v>
      </c>
      <c r="J32" s="17"/>
      <c r="K32" s="17"/>
      <c r="L32" s="17"/>
      <c r="M32" s="17"/>
      <c r="N32" s="17"/>
    </row>
    <row r="33" spans="1:14" ht="17.25" customHeight="1">
      <c r="A33" s="140"/>
      <c r="B33" s="137"/>
      <c r="C33" s="141">
        <v>85202</v>
      </c>
      <c r="D33" s="141">
        <v>4270</v>
      </c>
      <c r="E33" s="142" t="s">
        <v>280</v>
      </c>
      <c r="F33" s="144">
        <v>30000</v>
      </c>
      <c r="G33" s="146"/>
      <c r="H33" s="155">
        <f>F33+G33</f>
        <v>30000</v>
      </c>
      <c r="I33" s="138" t="s">
        <v>304</v>
      </c>
      <c r="J33" s="17"/>
      <c r="K33" s="17"/>
      <c r="L33" s="17"/>
      <c r="M33" s="17"/>
      <c r="N33" s="17"/>
    </row>
    <row r="34" spans="1:14" ht="18" customHeight="1" hidden="1">
      <c r="A34" s="140"/>
      <c r="B34" s="137"/>
      <c r="C34" s="136"/>
      <c r="D34" s="136"/>
      <c r="E34" s="142"/>
      <c r="F34" s="144"/>
      <c r="G34" s="159"/>
      <c r="H34" s="160"/>
      <c r="I34" s="139"/>
      <c r="J34" s="17"/>
      <c r="K34" s="17"/>
      <c r="L34" s="17"/>
      <c r="M34" s="17"/>
      <c r="N34" s="17"/>
    </row>
    <row r="35" spans="1:14" ht="21.75" customHeight="1">
      <c r="A35" s="140"/>
      <c r="B35" s="137"/>
      <c r="C35" s="137"/>
      <c r="D35" s="137"/>
      <c r="E35" s="142"/>
      <c r="F35" s="144"/>
      <c r="G35" s="147"/>
      <c r="H35" s="156"/>
      <c r="I35" s="139"/>
      <c r="J35" s="17"/>
      <c r="K35" s="17"/>
      <c r="L35" s="17"/>
      <c r="M35" s="17"/>
      <c r="N35" s="17"/>
    </row>
    <row r="36" spans="1:14" ht="32.25" customHeight="1">
      <c r="A36" s="36"/>
      <c r="B36" s="26"/>
      <c r="C36" s="26">
        <v>85218</v>
      </c>
      <c r="D36" s="26">
        <v>4270</v>
      </c>
      <c r="E36" s="28" t="s">
        <v>298</v>
      </c>
      <c r="F36" s="29">
        <v>300</v>
      </c>
      <c r="G36" s="30"/>
      <c r="H36" s="31">
        <f>F36+G36</f>
        <v>300</v>
      </c>
      <c r="I36" s="35" t="s">
        <v>305</v>
      </c>
      <c r="J36" s="17"/>
      <c r="K36" s="17"/>
      <c r="L36" s="17"/>
      <c r="M36" s="17"/>
      <c r="N36" s="17"/>
    </row>
    <row r="37" spans="1:14" ht="29.25" customHeight="1">
      <c r="A37" s="36">
        <v>8</v>
      </c>
      <c r="B37" s="26">
        <v>853</v>
      </c>
      <c r="C37" s="26">
        <v>85321</v>
      </c>
      <c r="D37" s="26">
        <v>4270</v>
      </c>
      <c r="E37" s="28" t="s">
        <v>298</v>
      </c>
      <c r="F37" s="29">
        <v>500</v>
      </c>
      <c r="G37" s="30"/>
      <c r="H37" s="31">
        <f aca="true" t="shared" si="2" ref="H37:H43">F37+G37</f>
        <v>500</v>
      </c>
      <c r="I37" s="44" t="s">
        <v>285</v>
      </c>
      <c r="J37" s="17"/>
      <c r="K37" s="17"/>
      <c r="L37" s="17"/>
      <c r="M37" s="17"/>
      <c r="N37" s="17"/>
    </row>
    <row r="38" spans="1:14" ht="37.5" customHeight="1">
      <c r="A38" s="36"/>
      <c r="B38" s="26"/>
      <c r="C38" s="26">
        <v>85333</v>
      </c>
      <c r="D38" s="141">
        <v>4270</v>
      </c>
      <c r="E38" s="45" t="s">
        <v>306</v>
      </c>
      <c r="F38" s="29">
        <v>4725</v>
      </c>
      <c r="G38" s="30"/>
      <c r="H38" s="31">
        <f t="shared" si="2"/>
        <v>4725</v>
      </c>
      <c r="I38" s="33" t="s">
        <v>307</v>
      </c>
      <c r="J38" s="17"/>
      <c r="K38" s="17"/>
      <c r="L38" s="17"/>
      <c r="M38" s="17"/>
      <c r="N38" s="17"/>
    </row>
    <row r="39" spans="1:14" ht="29.25" customHeight="1">
      <c r="A39" s="36"/>
      <c r="B39" s="26"/>
      <c r="C39" s="26"/>
      <c r="D39" s="137"/>
      <c r="E39" s="37" t="s">
        <v>308</v>
      </c>
      <c r="F39" s="29">
        <v>1275</v>
      </c>
      <c r="G39" s="30"/>
      <c r="H39" s="31">
        <f t="shared" si="2"/>
        <v>1275</v>
      </c>
      <c r="I39" s="33"/>
      <c r="J39" s="17"/>
      <c r="K39" s="17"/>
      <c r="L39" s="17"/>
      <c r="M39" s="17"/>
      <c r="N39" s="17"/>
    </row>
    <row r="40" spans="1:14" ht="36.75" customHeight="1">
      <c r="A40" s="36">
        <v>9</v>
      </c>
      <c r="B40" s="26">
        <v>854</v>
      </c>
      <c r="C40" s="26">
        <v>85406</v>
      </c>
      <c r="D40" s="26">
        <v>4270</v>
      </c>
      <c r="E40" s="28" t="s">
        <v>309</v>
      </c>
      <c r="F40" s="29">
        <v>490</v>
      </c>
      <c r="G40" s="30"/>
      <c r="H40" s="31">
        <f t="shared" si="2"/>
        <v>490</v>
      </c>
      <c r="I40" s="35" t="s">
        <v>310</v>
      </c>
      <c r="J40" s="17"/>
      <c r="K40" s="17"/>
      <c r="L40" s="17"/>
      <c r="M40" s="17"/>
      <c r="N40" s="17"/>
    </row>
    <row r="41" spans="1:14" ht="30" customHeight="1">
      <c r="A41" s="36"/>
      <c r="B41" s="26"/>
      <c r="C41" s="26">
        <v>85410</v>
      </c>
      <c r="D41" s="26">
        <v>4270</v>
      </c>
      <c r="E41" s="28" t="s">
        <v>298</v>
      </c>
      <c r="F41" s="29">
        <v>5390</v>
      </c>
      <c r="G41" s="30"/>
      <c r="H41" s="31">
        <f t="shared" si="2"/>
        <v>5390</v>
      </c>
      <c r="I41" s="35" t="s">
        <v>311</v>
      </c>
      <c r="J41" s="17"/>
      <c r="K41" s="17"/>
      <c r="L41" s="17"/>
      <c r="M41" s="17"/>
      <c r="N41" s="17"/>
    </row>
    <row r="42" spans="1:14" ht="27.75" customHeight="1">
      <c r="A42" s="36">
        <v>10</v>
      </c>
      <c r="B42" s="26">
        <v>900</v>
      </c>
      <c r="C42" s="26">
        <v>90019</v>
      </c>
      <c r="D42" s="26">
        <v>4270</v>
      </c>
      <c r="E42" s="46" t="s">
        <v>312</v>
      </c>
      <c r="F42" s="29">
        <v>130000</v>
      </c>
      <c r="G42" s="30"/>
      <c r="H42" s="31">
        <f t="shared" si="2"/>
        <v>130000</v>
      </c>
      <c r="I42" s="35" t="s">
        <v>299</v>
      </c>
      <c r="J42" s="17"/>
      <c r="K42" s="17"/>
      <c r="L42" s="17"/>
      <c r="M42" s="17"/>
      <c r="N42" s="17"/>
    </row>
    <row r="43" spans="1:14" ht="18.75" customHeight="1">
      <c r="A43" s="36"/>
      <c r="B43" s="26"/>
      <c r="C43" s="26"/>
      <c r="D43" s="26"/>
      <c r="E43" s="28"/>
      <c r="F43" s="47"/>
      <c r="G43" s="48"/>
      <c r="H43" s="31">
        <f t="shared" si="2"/>
        <v>0</v>
      </c>
      <c r="I43" s="28"/>
      <c r="J43" s="17"/>
      <c r="K43" s="17"/>
      <c r="L43" s="17"/>
      <c r="M43" s="17"/>
      <c r="N43" s="17"/>
    </row>
    <row r="44" spans="1:14" ht="33.75" customHeight="1">
      <c r="A44" s="161" t="s">
        <v>313</v>
      </c>
      <c r="B44" s="161"/>
      <c r="C44" s="161"/>
      <c r="D44" s="161"/>
      <c r="E44" s="161"/>
      <c r="F44" s="49">
        <f>SUM(F8:F42)-F24</f>
        <v>710410</v>
      </c>
      <c r="G44" s="49">
        <f>SUM(G8:G42)-G24</f>
        <v>165124</v>
      </c>
      <c r="H44" s="49">
        <f>SUM(H8:H42)-H24</f>
        <v>875534</v>
      </c>
      <c r="I44" s="50" t="s">
        <v>314</v>
      </c>
      <c r="J44" s="17"/>
      <c r="K44" s="17"/>
      <c r="L44" s="17"/>
      <c r="M44" s="17"/>
      <c r="N44" s="17"/>
    </row>
    <row r="45" spans="5:14" ht="15.75">
      <c r="E45" s="51"/>
      <c r="I45" s="17"/>
      <c r="J45" s="17"/>
      <c r="K45" s="17"/>
      <c r="L45" s="17"/>
      <c r="M45" s="17"/>
      <c r="N45" s="17"/>
    </row>
    <row r="46" spans="1:14" ht="15.75">
      <c r="A46" s="52"/>
      <c r="F46" s="53"/>
      <c r="G46" s="53"/>
      <c r="H46" s="53"/>
      <c r="I46" s="17"/>
      <c r="J46" s="17"/>
      <c r="K46" s="17"/>
      <c r="L46" s="17"/>
      <c r="M46" s="17"/>
      <c r="N46" s="17"/>
    </row>
    <row r="47" spans="6:14" ht="15.75">
      <c r="F47" s="53"/>
      <c r="G47" s="53"/>
      <c r="H47" s="53"/>
      <c r="I47" s="17"/>
      <c r="J47" s="17"/>
      <c r="K47" s="17"/>
      <c r="L47" s="17"/>
      <c r="M47" s="17"/>
      <c r="N47" s="17"/>
    </row>
    <row r="48" spans="6:14" ht="15.75">
      <c r="F48" s="53"/>
      <c r="G48" s="53"/>
      <c r="H48" s="53"/>
      <c r="I48" s="17"/>
      <c r="J48" s="17"/>
      <c r="K48" s="17"/>
      <c r="L48" s="17"/>
      <c r="M48" s="17"/>
      <c r="N48" s="17"/>
    </row>
    <row r="49" spans="6:14" ht="15.75">
      <c r="F49" s="53"/>
      <c r="G49" s="53"/>
      <c r="H49" s="53"/>
      <c r="I49" s="17"/>
      <c r="J49" s="17"/>
      <c r="K49" s="17"/>
      <c r="L49" s="17"/>
      <c r="M49" s="17"/>
      <c r="N49" s="17"/>
    </row>
    <row r="50" spans="9:14" ht="15.75">
      <c r="I50" s="17"/>
      <c r="J50" s="17"/>
      <c r="K50" s="17"/>
      <c r="L50" s="17"/>
      <c r="M50" s="17"/>
      <c r="N50" s="17"/>
    </row>
    <row r="51" spans="9:14" ht="15.75">
      <c r="I51" s="17"/>
      <c r="J51" s="17"/>
      <c r="K51" s="17"/>
      <c r="L51" s="17"/>
      <c r="M51" s="17"/>
      <c r="N51" s="17"/>
    </row>
    <row r="52" spans="9:14" ht="15.75">
      <c r="I52" s="17"/>
      <c r="J52" s="17"/>
      <c r="K52" s="17"/>
      <c r="L52" s="17"/>
      <c r="M52" s="17"/>
      <c r="N52" s="17"/>
    </row>
    <row r="53" spans="9:14" ht="15.75">
      <c r="I53" s="17"/>
      <c r="J53" s="17"/>
      <c r="K53" s="17"/>
      <c r="L53" s="17"/>
      <c r="M53" s="17"/>
      <c r="N53" s="17"/>
    </row>
    <row r="54" spans="9:14" ht="15.75">
      <c r="I54" s="17"/>
      <c r="J54" s="17"/>
      <c r="K54" s="17"/>
      <c r="L54" s="17"/>
      <c r="M54" s="17"/>
      <c r="N54" s="17"/>
    </row>
    <row r="55" spans="9:14" ht="15.75">
      <c r="I55" s="17"/>
      <c r="J55" s="17"/>
      <c r="K55" s="17"/>
      <c r="L55" s="17"/>
      <c r="M55" s="17"/>
      <c r="N55" s="17"/>
    </row>
    <row r="56" spans="9:14" ht="15.75">
      <c r="I56" s="17"/>
      <c r="J56" s="17"/>
      <c r="K56" s="17"/>
      <c r="L56" s="17"/>
      <c r="M56" s="17"/>
      <c r="N56" s="17"/>
    </row>
    <row r="57" spans="9:14" ht="15.75">
      <c r="I57" s="17"/>
      <c r="J57" s="17"/>
      <c r="K57" s="17"/>
      <c r="L57" s="17"/>
      <c r="M57" s="17"/>
      <c r="N57" s="17"/>
    </row>
    <row r="58" spans="9:14" ht="15.75">
      <c r="I58" s="17"/>
      <c r="J58" s="17"/>
      <c r="K58" s="17"/>
      <c r="L58" s="17"/>
      <c r="M58" s="17"/>
      <c r="N58" s="17"/>
    </row>
    <row r="59" spans="9:14" ht="15.75">
      <c r="I59" s="17"/>
      <c r="J59" s="17"/>
      <c r="K59" s="17"/>
      <c r="L59" s="17"/>
      <c r="M59" s="17"/>
      <c r="N59" s="17"/>
    </row>
    <row r="60" spans="9:14" ht="15.75">
      <c r="I60" s="17"/>
      <c r="J60" s="17"/>
      <c r="K60" s="17"/>
      <c r="L60" s="17"/>
      <c r="M60" s="17"/>
      <c r="N60" s="17"/>
    </row>
    <row r="61" spans="9:14" ht="15.75">
      <c r="I61" s="17"/>
      <c r="J61" s="17"/>
      <c r="K61" s="17"/>
      <c r="L61" s="17"/>
      <c r="M61" s="17"/>
      <c r="N61" s="17"/>
    </row>
    <row r="62" spans="9:14" ht="15.75">
      <c r="I62" s="17"/>
      <c r="J62" s="17"/>
      <c r="K62" s="17"/>
      <c r="L62" s="17"/>
      <c r="M62" s="17"/>
      <c r="N62" s="17"/>
    </row>
    <row r="63" spans="9:14" ht="15.75">
      <c r="I63" s="17"/>
      <c r="J63" s="17"/>
      <c r="K63" s="17"/>
      <c r="L63" s="17"/>
      <c r="M63" s="17"/>
      <c r="N63" s="17"/>
    </row>
    <row r="64" spans="9:14" ht="15.75">
      <c r="I64" s="17"/>
      <c r="J64" s="17"/>
      <c r="K64" s="17"/>
      <c r="L64" s="17"/>
      <c r="M64" s="17"/>
      <c r="N64" s="17"/>
    </row>
    <row r="65" spans="9:14" ht="15.75">
      <c r="I65" s="17"/>
      <c r="J65" s="17"/>
      <c r="K65" s="17"/>
      <c r="L65" s="17"/>
      <c r="M65" s="17"/>
      <c r="N65" s="17"/>
    </row>
    <row r="66" spans="9:14" ht="15.75">
      <c r="I66" s="17"/>
      <c r="J66" s="17"/>
      <c r="K66" s="17"/>
      <c r="L66" s="17"/>
      <c r="M66" s="17"/>
      <c r="N66" s="17"/>
    </row>
    <row r="67" spans="9:14" ht="15.75">
      <c r="I67" s="17"/>
      <c r="J67" s="17"/>
      <c r="K67" s="17"/>
      <c r="L67" s="17"/>
      <c r="M67" s="17"/>
      <c r="N67" s="17"/>
    </row>
    <row r="68" spans="9:14" ht="15.75">
      <c r="I68" s="17"/>
      <c r="J68" s="17"/>
      <c r="K68" s="17"/>
      <c r="L68" s="17"/>
      <c r="M68" s="17"/>
      <c r="N68" s="17"/>
    </row>
    <row r="69" spans="9:14" ht="15.75">
      <c r="I69" s="17"/>
      <c r="J69" s="17"/>
      <c r="K69" s="17"/>
      <c r="L69" s="17"/>
      <c r="M69" s="17"/>
      <c r="N69" s="17"/>
    </row>
    <row r="70" spans="9:14" ht="15.75">
      <c r="I70" s="17"/>
      <c r="J70" s="17"/>
      <c r="K70" s="17"/>
      <c r="L70" s="17"/>
      <c r="M70" s="17"/>
      <c r="N70" s="17"/>
    </row>
    <row r="71" spans="9:14" ht="15.75">
      <c r="I71" s="17"/>
      <c r="J71" s="17"/>
      <c r="K71" s="17"/>
      <c r="L71" s="17"/>
      <c r="M71" s="17"/>
      <c r="N71" s="17"/>
    </row>
    <row r="72" spans="9:14" ht="15.75">
      <c r="I72" s="17"/>
      <c r="J72" s="17"/>
      <c r="K72" s="17"/>
      <c r="L72" s="17"/>
      <c r="M72" s="17"/>
      <c r="N72" s="17"/>
    </row>
    <row r="73" spans="9:14" ht="15.75">
      <c r="I73" s="17"/>
      <c r="J73" s="17"/>
      <c r="K73" s="17"/>
      <c r="L73" s="17"/>
      <c r="M73" s="17"/>
      <c r="N73" s="17"/>
    </row>
    <row r="74" spans="9:14" ht="15.75">
      <c r="I74" s="17"/>
      <c r="J74" s="17"/>
      <c r="K74" s="17"/>
      <c r="L74" s="17"/>
      <c r="M74" s="17"/>
      <c r="N74" s="17"/>
    </row>
    <row r="75" spans="9:14" ht="15.75">
      <c r="I75" s="17"/>
      <c r="J75" s="17"/>
      <c r="K75" s="17"/>
      <c r="L75" s="17"/>
      <c r="M75" s="17"/>
      <c r="N75" s="17"/>
    </row>
    <row r="76" spans="9:14" ht="15.75">
      <c r="I76" s="17"/>
      <c r="J76" s="17"/>
      <c r="K76" s="17"/>
      <c r="L76" s="17"/>
      <c r="M76" s="17"/>
      <c r="N76" s="17"/>
    </row>
    <row r="77" spans="9:14" ht="15.75">
      <c r="I77" s="17"/>
      <c r="J77" s="17"/>
      <c r="K77" s="17"/>
      <c r="L77" s="17"/>
      <c r="M77" s="17"/>
      <c r="N77" s="17"/>
    </row>
    <row r="78" spans="9:14" ht="15.75">
      <c r="I78" s="17"/>
      <c r="J78" s="17"/>
      <c r="K78" s="17"/>
      <c r="L78" s="17"/>
      <c r="M78" s="17"/>
      <c r="N78" s="17"/>
    </row>
    <row r="79" spans="9:14" ht="15.75">
      <c r="I79" s="17"/>
      <c r="J79" s="17"/>
      <c r="K79" s="17"/>
      <c r="L79" s="17"/>
      <c r="M79" s="17"/>
      <c r="N79" s="17"/>
    </row>
    <row r="80" spans="9:14" ht="15.75">
      <c r="I80" s="17"/>
      <c r="J80" s="17"/>
      <c r="K80" s="17"/>
      <c r="L80" s="17"/>
      <c r="M80" s="17"/>
      <c r="N80" s="17"/>
    </row>
    <row r="81" spans="9:14" ht="15.75">
      <c r="I81" s="17"/>
      <c r="J81" s="17"/>
      <c r="K81" s="17"/>
      <c r="L81" s="17"/>
      <c r="M81" s="17"/>
      <c r="N81" s="17"/>
    </row>
    <row r="82" spans="9:14" ht="15.75">
      <c r="I82" s="17"/>
      <c r="J82" s="17"/>
      <c r="K82" s="17"/>
      <c r="L82" s="17"/>
      <c r="M82" s="17"/>
      <c r="N82" s="17"/>
    </row>
    <row r="83" spans="9:14" ht="15.75">
      <c r="I83" s="17"/>
      <c r="J83" s="17"/>
      <c r="K83" s="17"/>
      <c r="L83" s="17"/>
      <c r="M83" s="17"/>
      <c r="N83" s="17"/>
    </row>
    <row r="84" spans="9:14" ht="15.75">
      <c r="I84" s="17"/>
      <c r="J84" s="17"/>
      <c r="K84" s="17"/>
      <c r="L84" s="17"/>
      <c r="M84" s="17"/>
      <c r="N84" s="17"/>
    </row>
    <row r="85" spans="9:14" ht="15.75">
      <c r="I85" s="17"/>
      <c r="J85" s="17"/>
      <c r="K85" s="17"/>
      <c r="L85" s="17"/>
      <c r="M85" s="17"/>
      <c r="N85" s="17"/>
    </row>
    <row r="86" spans="9:14" ht="15.75">
      <c r="I86" s="17"/>
      <c r="J86" s="17"/>
      <c r="K86" s="17"/>
      <c r="L86" s="17"/>
      <c r="M86" s="17"/>
      <c r="N86" s="17"/>
    </row>
    <row r="87" spans="9:14" ht="15.75">
      <c r="I87" s="17"/>
      <c r="J87" s="17"/>
      <c r="K87" s="17"/>
      <c r="L87" s="17"/>
      <c r="M87" s="17"/>
      <c r="N87" s="17"/>
    </row>
    <row r="88" spans="9:14" ht="15.75">
      <c r="I88" s="17"/>
      <c r="J88" s="17"/>
      <c r="K88" s="17"/>
      <c r="L88" s="17"/>
      <c r="M88" s="17"/>
      <c r="N88" s="17"/>
    </row>
    <row r="89" spans="9:14" ht="15.75">
      <c r="I89" s="17"/>
      <c r="J89" s="17"/>
      <c r="K89" s="17"/>
      <c r="L89" s="17"/>
      <c r="M89" s="17"/>
      <c r="N89" s="17"/>
    </row>
    <row r="90" spans="9:14" ht="15.75">
      <c r="I90" s="17"/>
      <c r="J90" s="17"/>
      <c r="K90" s="17"/>
      <c r="L90" s="17"/>
      <c r="M90" s="17"/>
      <c r="N90" s="17"/>
    </row>
    <row r="91" spans="9:14" ht="15.75">
      <c r="I91" s="17"/>
      <c r="J91" s="17"/>
      <c r="K91" s="17"/>
      <c r="L91" s="17"/>
      <c r="M91" s="17"/>
      <c r="N91" s="17"/>
    </row>
    <row r="92" spans="9:14" ht="15.75">
      <c r="I92" s="17"/>
      <c r="J92" s="17"/>
      <c r="K92" s="17"/>
      <c r="L92" s="17"/>
      <c r="M92" s="17"/>
      <c r="N92" s="17"/>
    </row>
    <row r="93" spans="9:14" ht="15.75">
      <c r="I93" s="17"/>
      <c r="J93" s="17"/>
      <c r="K93" s="17"/>
      <c r="L93" s="17"/>
      <c r="M93" s="17"/>
      <c r="N93" s="17"/>
    </row>
    <row r="94" spans="9:14" ht="15.75">
      <c r="I94" s="17"/>
      <c r="J94" s="17"/>
      <c r="K94" s="17"/>
      <c r="L94" s="17"/>
      <c r="M94" s="17"/>
      <c r="N94" s="17"/>
    </row>
    <row r="95" spans="9:14" ht="15.75">
      <c r="I95" s="17"/>
      <c r="J95" s="17"/>
      <c r="K95" s="17"/>
      <c r="L95" s="17"/>
      <c r="M95" s="17"/>
      <c r="N95" s="17"/>
    </row>
    <row r="96" spans="9:14" ht="15.75">
      <c r="I96" s="17"/>
      <c r="J96" s="17"/>
      <c r="K96" s="17"/>
      <c r="L96" s="17"/>
      <c r="M96" s="17"/>
      <c r="N96" s="17"/>
    </row>
    <row r="97" spans="9:14" ht="15.75">
      <c r="I97" s="17"/>
      <c r="J97" s="17"/>
      <c r="K97" s="17"/>
      <c r="L97" s="17"/>
      <c r="M97" s="17"/>
      <c r="N97" s="17"/>
    </row>
    <row r="98" spans="9:14" ht="15.75">
      <c r="I98" s="17"/>
      <c r="J98" s="17"/>
      <c r="K98" s="17"/>
      <c r="L98" s="17"/>
      <c r="M98" s="17"/>
      <c r="N98" s="17"/>
    </row>
    <row r="99" spans="9:14" ht="15.75">
      <c r="I99" s="17"/>
      <c r="J99" s="17"/>
      <c r="K99" s="17"/>
      <c r="L99" s="17"/>
      <c r="M99" s="17"/>
      <c r="N99" s="17"/>
    </row>
    <row r="100" spans="9:14" ht="15.75">
      <c r="I100" s="17"/>
      <c r="J100" s="17"/>
      <c r="K100" s="17"/>
      <c r="L100" s="17"/>
      <c r="M100" s="17"/>
      <c r="N100" s="17"/>
    </row>
    <row r="101" spans="9:14" ht="15.75">
      <c r="I101" s="17"/>
      <c r="J101" s="17"/>
      <c r="K101" s="17"/>
      <c r="L101" s="17"/>
      <c r="M101" s="17"/>
      <c r="N101" s="17"/>
    </row>
    <row r="102" spans="9:14" ht="15.75">
      <c r="I102" s="17"/>
      <c r="J102" s="17"/>
      <c r="K102" s="17"/>
      <c r="L102" s="17"/>
      <c r="M102" s="17"/>
      <c r="N102" s="17"/>
    </row>
    <row r="103" spans="9:14" ht="15.75">
      <c r="I103" s="17"/>
      <c r="J103" s="17"/>
      <c r="K103" s="17"/>
      <c r="L103" s="17"/>
      <c r="M103" s="17"/>
      <c r="N103" s="17"/>
    </row>
    <row r="104" spans="9:14" ht="15.75">
      <c r="I104" s="17"/>
      <c r="J104" s="17"/>
      <c r="K104" s="17"/>
      <c r="L104" s="17"/>
      <c r="M104" s="17"/>
      <c r="N104" s="17"/>
    </row>
    <row r="105" spans="9:14" ht="15.75">
      <c r="I105" s="17"/>
      <c r="J105" s="17"/>
      <c r="K105" s="17"/>
      <c r="L105" s="17"/>
      <c r="M105" s="17"/>
      <c r="N105" s="17"/>
    </row>
    <row r="106" spans="9:14" ht="15.75">
      <c r="I106" s="17"/>
      <c r="J106" s="17"/>
      <c r="K106" s="17"/>
      <c r="L106" s="17"/>
      <c r="M106" s="17"/>
      <c r="N106" s="17"/>
    </row>
    <row r="107" spans="9:14" ht="15.75">
      <c r="I107" s="17"/>
      <c r="J107" s="17"/>
      <c r="K107" s="17"/>
      <c r="L107" s="17"/>
      <c r="M107" s="17"/>
      <c r="N107" s="17"/>
    </row>
    <row r="108" spans="9:14" ht="15.75">
      <c r="I108" s="17"/>
      <c r="J108" s="17"/>
      <c r="K108" s="17"/>
      <c r="L108" s="17"/>
      <c r="M108" s="17"/>
      <c r="N108" s="17"/>
    </row>
    <row r="109" spans="9:14" ht="15.75">
      <c r="I109" s="17"/>
      <c r="J109" s="17"/>
      <c r="K109" s="17"/>
      <c r="L109" s="17"/>
      <c r="M109" s="17"/>
      <c r="N109" s="17"/>
    </row>
    <row r="110" spans="9:14" ht="15.75">
      <c r="I110" s="17"/>
      <c r="J110" s="17"/>
      <c r="K110" s="17"/>
      <c r="L110" s="17"/>
      <c r="M110" s="17"/>
      <c r="N110" s="17"/>
    </row>
    <row r="111" spans="9:14" ht="15.75">
      <c r="I111" s="17"/>
      <c r="J111" s="17"/>
      <c r="K111" s="17"/>
      <c r="L111" s="17"/>
      <c r="M111" s="17"/>
      <c r="N111" s="17"/>
    </row>
    <row r="112" spans="9:14" ht="15.75">
      <c r="I112" s="17"/>
      <c r="J112" s="17"/>
      <c r="K112" s="17"/>
      <c r="L112" s="17"/>
      <c r="M112" s="17"/>
      <c r="N112" s="17"/>
    </row>
    <row r="113" spans="9:14" ht="15.75">
      <c r="I113" s="17"/>
      <c r="J113" s="17"/>
      <c r="K113" s="17"/>
      <c r="L113" s="17"/>
      <c r="M113" s="17"/>
      <c r="N113" s="17"/>
    </row>
    <row r="114" spans="9:14" ht="15.75">
      <c r="I114" s="17"/>
      <c r="J114" s="17"/>
      <c r="K114" s="17"/>
      <c r="L114" s="17"/>
      <c r="M114" s="17"/>
      <c r="N114" s="17"/>
    </row>
    <row r="115" spans="9:14" ht="15.75">
      <c r="I115" s="17"/>
      <c r="J115" s="17"/>
      <c r="K115" s="17"/>
      <c r="L115" s="17"/>
      <c r="M115" s="17"/>
      <c r="N115" s="17"/>
    </row>
    <row r="116" spans="9:14" ht="15.75">
      <c r="I116" s="17"/>
      <c r="J116" s="17"/>
      <c r="K116" s="17"/>
      <c r="L116" s="17"/>
      <c r="M116" s="17"/>
      <c r="N116" s="17"/>
    </row>
    <row r="117" spans="9:14" ht="15.75">
      <c r="I117" s="17"/>
      <c r="J117" s="17"/>
      <c r="K117" s="17"/>
      <c r="L117" s="17"/>
      <c r="M117" s="17"/>
      <c r="N117" s="17"/>
    </row>
    <row r="118" spans="9:14" ht="15.75">
      <c r="I118" s="17"/>
      <c r="J118" s="17"/>
      <c r="K118" s="17"/>
      <c r="L118" s="17"/>
      <c r="M118" s="17"/>
      <c r="N118" s="17"/>
    </row>
    <row r="119" spans="9:14" ht="15.75">
      <c r="I119" s="17"/>
      <c r="J119" s="17"/>
      <c r="K119" s="17"/>
      <c r="L119" s="17"/>
      <c r="M119" s="17"/>
      <c r="N119" s="17"/>
    </row>
    <row r="120" spans="9:14" ht="15.75">
      <c r="I120" s="17"/>
      <c r="J120" s="17"/>
      <c r="K120" s="17"/>
      <c r="L120" s="17"/>
      <c r="M120" s="17"/>
      <c r="N120" s="17"/>
    </row>
    <row r="121" spans="9:14" ht="15.75">
      <c r="I121" s="17"/>
      <c r="J121" s="17"/>
      <c r="K121" s="17"/>
      <c r="L121" s="17"/>
      <c r="M121" s="17"/>
      <c r="N121" s="17"/>
    </row>
    <row r="122" spans="9:14" ht="15.75">
      <c r="I122" s="17"/>
      <c r="J122" s="17"/>
      <c r="K122" s="17"/>
      <c r="L122" s="17"/>
      <c r="M122" s="17"/>
      <c r="N122" s="17"/>
    </row>
    <row r="123" spans="9:14" ht="15.75">
      <c r="I123" s="17"/>
      <c r="J123" s="17"/>
      <c r="K123" s="17"/>
      <c r="L123" s="17"/>
      <c r="M123" s="17"/>
      <c r="N123" s="17"/>
    </row>
    <row r="124" spans="9:14" ht="15.75">
      <c r="I124" s="17"/>
      <c r="J124" s="17"/>
      <c r="K124" s="17"/>
      <c r="L124" s="17"/>
      <c r="M124" s="17"/>
      <c r="N124" s="17"/>
    </row>
    <row r="125" spans="9:14" ht="15.75">
      <c r="I125" s="17"/>
      <c r="J125" s="17"/>
      <c r="K125" s="17"/>
      <c r="L125" s="17"/>
      <c r="M125" s="17"/>
      <c r="N125" s="17"/>
    </row>
    <row r="126" spans="9:14" ht="15.75">
      <c r="I126" s="17"/>
      <c r="J126" s="17"/>
      <c r="K126" s="17"/>
      <c r="L126" s="17"/>
      <c r="M126" s="17"/>
      <c r="N126" s="17"/>
    </row>
    <row r="127" spans="9:14" ht="15.75">
      <c r="I127" s="17"/>
      <c r="J127" s="17"/>
      <c r="K127" s="17"/>
      <c r="L127" s="17"/>
      <c r="M127" s="17"/>
      <c r="N127" s="17"/>
    </row>
    <row r="128" spans="9:14" ht="15.75">
      <c r="I128" s="17"/>
      <c r="J128" s="17"/>
      <c r="K128" s="17"/>
      <c r="L128" s="17"/>
      <c r="M128" s="17"/>
      <c r="N128" s="17"/>
    </row>
    <row r="129" spans="9:14" ht="15.75">
      <c r="I129" s="17"/>
      <c r="J129" s="17"/>
      <c r="K129" s="17"/>
      <c r="L129" s="17"/>
      <c r="M129" s="17"/>
      <c r="N129" s="17"/>
    </row>
    <row r="130" spans="9:14" ht="15.75">
      <c r="I130" s="17"/>
      <c r="J130" s="17"/>
      <c r="K130" s="17"/>
      <c r="L130" s="17"/>
      <c r="M130" s="17"/>
      <c r="N130" s="17"/>
    </row>
    <row r="131" spans="9:14" ht="15.75">
      <c r="I131" s="17"/>
      <c r="J131" s="17"/>
      <c r="K131" s="17"/>
      <c r="L131" s="17"/>
      <c r="M131" s="17"/>
      <c r="N131" s="17"/>
    </row>
    <row r="132" spans="9:14" ht="15.75">
      <c r="I132" s="17"/>
      <c r="J132" s="17"/>
      <c r="K132" s="17"/>
      <c r="L132" s="17"/>
      <c r="M132" s="17"/>
      <c r="N132" s="17"/>
    </row>
    <row r="133" spans="9:14" ht="15.75">
      <c r="I133" s="17"/>
      <c r="J133" s="17"/>
      <c r="K133" s="17"/>
      <c r="L133" s="17"/>
      <c r="M133" s="17"/>
      <c r="N133" s="17"/>
    </row>
    <row r="134" spans="9:14" ht="15.75">
      <c r="I134" s="17"/>
      <c r="J134" s="17"/>
      <c r="K134" s="17"/>
      <c r="L134" s="17"/>
      <c r="M134" s="17"/>
      <c r="N134" s="17"/>
    </row>
    <row r="135" spans="9:14" ht="15.75">
      <c r="I135" s="17"/>
      <c r="J135" s="17"/>
      <c r="K135" s="17"/>
      <c r="L135" s="17"/>
      <c r="M135" s="17"/>
      <c r="N135" s="17"/>
    </row>
    <row r="136" spans="9:14" ht="15.75">
      <c r="I136" s="17"/>
      <c r="J136" s="17"/>
      <c r="K136" s="17"/>
      <c r="L136" s="17"/>
      <c r="M136" s="17"/>
      <c r="N136" s="17"/>
    </row>
    <row r="137" spans="9:14" ht="15.75">
      <c r="I137" s="17"/>
      <c r="J137" s="17"/>
      <c r="K137" s="17"/>
      <c r="L137" s="17"/>
      <c r="M137" s="17"/>
      <c r="N137" s="17"/>
    </row>
    <row r="138" spans="9:14" ht="15.75">
      <c r="I138" s="17"/>
      <c r="J138" s="17"/>
      <c r="K138" s="17"/>
      <c r="L138" s="17"/>
      <c r="M138" s="17"/>
      <c r="N138" s="17"/>
    </row>
    <row r="139" spans="9:14" ht="15.75">
      <c r="I139" s="17"/>
      <c r="J139" s="17"/>
      <c r="K139" s="17"/>
      <c r="L139" s="17"/>
      <c r="M139" s="17"/>
      <c r="N139" s="17"/>
    </row>
    <row r="140" spans="9:14" ht="15.75">
      <c r="I140" s="17"/>
      <c r="J140" s="17"/>
      <c r="K140" s="17"/>
      <c r="L140" s="17"/>
      <c r="M140" s="17"/>
      <c r="N140" s="17"/>
    </row>
    <row r="141" spans="9:14" ht="15.75">
      <c r="I141" s="17"/>
      <c r="J141" s="17"/>
      <c r="K141" s="17"/>
      <c r="L141" s="17"/>
      <c r="M141" s="17"/>
      <c r="N141" s="17"/>
    </row>
    <row r="142" spans="9:14" ht="15.75">
      <c r="I142" s="17"/>
      <c r="J142" s="17"/>
      <c r="K142" s="17"/>
      <c r="L142" s="17"/>
      <c r="M142" s="17"/>
      <c r="N142" s="17"/>
    </row>
    <row r="143" spans="9:14" ht="15.75">
      <c r="I143" s="17"/>
      <c r="J143" s="17"/>
      <c r="K143" s="17"/>
      <c r="L143" s="17"/>
      <c r="M143" s="17"/>
      <c r="N143" s="17"/>
    </row>
    <row r="144" spans="9:14" ht="15.75">
      <c r="I144" s="17"/>
      <c r="J144" s="17"/>
      <c r="K144" s="17"/>
      <c r="L144" s="17"/>
      <c r="M144" s="17"/>
      <c r="N144" s="17"/>
    </row>
    <row r="145" spans="9:14" ht="15.75">
      <c r="I145" s="17"/>
      <c r="J145" s="17"/>
      <c r="K145" s="17"/>
      <c r="L145" s="17"/>
      <c r="M145" s="17"/>
      <c r="N145" s="17"/>
    </row>
    <row r="146" spans="9:14" ht="15.75">
      <c r="I146" s="17"/>
      <c r="J146" s="17"/>
      <c r="K146" s="17"/>
      <c r="L146" s="17"/>
      <c r="M146" s="17"/>
      <c r="N146" s="17"/>
    </row>
    <row r="147" spans="9:14" ht="15.75">
      <c r="I147" s="17"/>
      <c r="J147" s="17"/>
      <c r="K147" s="17"/>
      <c r="L147" s="17"/>
      <c r="M147" s="17"/>
      <c r="N147" s="17"/>
    </row>
    <row r="148" spans="9:14" ht="15.75">
      <c r="I148" s="17"/>
      <c r="J148" s="17"/>
      <c r="K148" s="17"/>
      <c r="L148" s="17"/>
      <c r="M148" s="17"/>
      <c r="N148" s="17"/>
    </row>
    <row r="149" spans="9:14" ht="15.75">
      <c r="I149" s="17"/>
      <c r="J149" s="17"/>
      <c r="K149" s="17"/>
      <c r="L149" s="17"/>
      <c r="M149" s="17"/>
      <c r="N149" s="17"/>
    </row>
    <row r="150" spans="9:14" ht="15.75">
      <c r="I150" s="17"/>
      <c r="J150" s="17"/>
      <c r="K150" s="17"/>
      <c r="L150" s="17"/>
      <c r="M150" s="17"/>
      <c r="N150" s="17"/>
    </row>
    <row r="151" spans="9:14" ht="15.75">
      <c r="I151" s="17"/>
      <c r="J151" s="17"/>
      <c r="K151" s="17"/>
      <c r="L151" s="17"/>
      <c r="M151" s="17"/>
      <c r="N151" s="17"/>
    </row>
    <row r="152" spans="9:14" ht="15.75">
      <c r="I152" s="17"/>
      <c r="J152" s="17"/>
      <c r="K152" s="17"/>
      <c r="L152" s="17"/>
      <c r="M152" s="17"/>
      <c r="N152" s="17"/>
    </row>
    <row r="153" spans="9:14" ht="15.75">
      <c r="I153" s="17"/>
      <c r="J153" s="17"/>
      <c r="K153" s="17"/>
      <c r="L153" s="17"/>
      <c r="M153" s="17"/>
      <c r="N153" s="17"/>
    </row>
    <row r="154" spans="9:14" ht="15.75">
      <c r="I154" s="17"/>
      <c r="J154" s="17"/>
      <c r="K154" s="17"/>
      <c r="L154" s="17"/>
      <c r="M154" s="17"/>
      <c r="N154" s="17"/>
    </row>
    <row r="155" spans="9:14" ht="15.75">
      <c r="I155" s="17"/>
      <c r="J155" s="17"/>
      <c r="K155" s="17"/>
      <c r="L155" s="17"/>
      <c r="M155" s="17"/>
      <c r="N155" s="17"/>
    </row>
    <row r="156" spans="9:14" ht="15.75">
      <c r="I156" s="17"/>
      <c r="J156" s="17"/>
      <c r="K156" s="17"/>
      <c r="L156" s="17"/>
      <c r="M156" s="17"/>
      <c r="N156" s="17"/>
    </row>
    <row r="157" spans="9:14" ht="15.75">
      <c r="I157" s="17"/>
      <c r="J157" s="17"/>
      <c r="K157" s="17"/>
      <c r="L157" s="17"/>
      <c r="M157" s="17"/>
      <c r="N157" s="17"/>
    </row>
    <row r="158" spans="9:14" ht="15.75">
      <c r="I158" s="17"/>
      <c r="J158" s="17"/>
      <c r="K158" s="17"/>
      <c r="L158" s="17"/>
      <c r="M158" s="17"/>
      <c r="N158" s="17"/>
    </row>
    <row r="159" spans="9:14" ht="15.75">
      <c r="I159" s="17"/>
      <c r="J159" s="17"/>
      <c r="K159" s="17"/>
      <c r="L159" s="17"/>
      <c r="M159" s="17"/>
      <c r="N159" s="17"/>
    </row>
    <row r="160" spans="9:14" ht="15.75">
      <c r="I160" s="17"/>
      <c r="J160" s="17"/>
      <c r="K160" s="17"/>
      <c r="L160" s="17"/>
      <c r="M160" s="17"/>
      <c r="N160" s="17"/>
    </row>
    <row r="161" spans="9:14" ht="15.75">
      <c r="I161" s="17"/>
      <c r="J161" s="17"/>
      <c r="K161" s="17"/>
      <c r="L161" s="17"/>
      <c r="M161" s="17"/>
      <c r="N161" s="17"/>
    </row>
    <row r="162" spans="9:14" ht="15.75">
      <c r="I162" s="17"/>
      <c r="J162" s="17"/>
      <c r="K162" s="17"/>
      <c r="L162" s="17"/>
      <c r="M162" s="17"/>
      <c r="N162" s="17"/>
    </row>
    <row r="163" spans="9:14" ht="15.75">
      <c r="I163" s="17"/>
      <c r="J163" s="17"/>
      <c r="K163" s="17"/>
      <c r="L163" s="17"/>
      <c r="M163" s="17"/>
      <c r="N163" s="17"/>
    </row>
    <row r="164" spans="9:14" ht="15.75">
      <c r="I164" s="17"/>
      <c r="J164" s="17"/>
      <c r="K164" s="17"/>
      <c r="L164" s="17"/>
      <c r="M164" s="17"/>
      <c r="N164" s="17"/>
    </row>
    <row r="165" spans="9:14" ht="15.75">
      <c r="I165" s="17"/>
      <c r="J165" s="17"/>
      <c r="K165" s="17"/>
      <c r="L165" s="17"/>
      <c r="M165" s="17"/>
      <c r="N165" s="17"/>
    </row>
    <row r="166" spans="9:14" ht="15.75">
      <c r="I166" s="17"/>
      <c r="J166" s="17"/>
      <c r="K166" s="17"/>
      <c r="L166" s="17"/>
      <c r="M166" s="17"/>
      <c r="N166" s="17"/>
    </row>
    <row r="167" spans="9:14" ht="15.75">
      <c r="I167" s="17"/>
      <c r="J167" s="17"/>
      <c r="K167" s="17"/>
      <c r="L167" s="17"/>
      <c r="M167" s="17"/>
      <c r="N167" s="17"/>
    </row>
    <row r="168" spans="9:14" ht="15.75">
      <c r="I168" s="17"/>
      <c r="J168" s="17"/>
      <c r="K168" s="17"/>
      <c r="L168" s="17"/>
      <c r="M168" s="17"/>
      <c r="N168" s="17"/>
    </row>
    <row r="169" spans="9:14" ht="15.75">
      <c r="I169" s="17"/>
      <c r="J169" s="17"/>
      <c r="K169" s="17"/>
      <c r="L169" s="17"/>
      <c r="M169" s="17"/>
      <c r="N169" s="17"/>
    </row>
  </sheetData>
  <sheetProtection/>
  <mergeCells count="46">
    <mergeCell ref="F33:F35"/>
    <mergeCell ref="G33:G35"/>
    <mergeCell ref="H33:H35"/>
    <mergeCell ref="I33:I35"/>
    <mergeCell ref="D38:D39"/>
    <mergeCell ref="A44:E44"/>
    <mergeCell ref="H20:H21"/>
    <mergeCell ref="I20:I21"/>
    <mergeCell ref="G22:G23"/>
    <mergeCell ref="H22:H23"/>
    <mergeCell ref="D24:D25"/>
    <mergeCell ref="A33:A35"/>
    <mergeCell ref="B33:B35"/>
    <mergeCell ref="C33:C35"/>
    <mergeCell ref="D33:D35"/>
    <mergeCell ref="E33:E35"/>
    <mergeCell ref="G15:G16"/>
    <mergeCell ref="H15:H16"/>
    <mergeCell ref="I15:I17"/>
    <mergeCell ref="A20:A22"/>
    <mergeCell ref="B20:B22"/>
    <mergeCell ref="C20:C22"/>
    <mergeCell ref="D20:D23"/>
    <mergeCell ref="E20:E23"/>
    <mergeCell ref="F20:F21"/>
    <mergeCell ref="G20:G21"/>
    <mergeCell ref="I4:I6"/>
    <mergeCell ref="C8:C11"/>
    <mergeCell ref="D8:D11"/>
    <mergeCell ref="I8:I12"/>
    <mergeCell ref="A15:A17"/>
    <mergeCell ref="B15:B17"/>
    <mergeCell ref="C15:C17"/>
    <mergeCell ref="D15:D17"/>
    <mergeCell ref="E15:E17"/>
    <mergeCell ref="F15:F17"/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:H27"/>
    </sheetView>
  </sheetViews>
  <sheetFormatPr defaultColWidth="9.33203125" defaultRowHeight="12.75"/>
  <cols>
    <col min="1" max="1" width="6.5" style="1" customWidth="1"/>
    <col min="2" max="2" width="10" style="1" customWidth="1"/>
    <col min="3" max="3" width="10.83203125" style="1" customWidth="1"/>
    <col min="4" max="4" width="63.66015625" style="1" customWidth="1"/>
    <col min="5" max="5" width="21.5" style="1" customWidth="1"/>
    <col min="6" max="6" width="22" style="1" customWidth="1"/>
    <col min="7" max="7" width="22.16015625" style="1" customWidth="1"/>
    <col min="8" max="8" width="0.1640625" style="1" customWidth="1"/>
    <col min="9" max="16384" width="9.33203125" style="1" customWidth="1"/>
  </cols>
  <sheetData>
    <row r="1" spans="1:8" ht="28.5" customHeight="1">
      <c r="A1" s="164" t="s">
        <v>509</v>
      </c>
      <c r="B1" s="164"/>
      <c r="C1" s="164"/>
      <c r="D1" s="164"/>
      <c r="E1" s="164"/>
      <c r="F1" s="164"/>
      <c r="G1" s="164"/>
      <c r="H1" s="164"/>
    </row>
    <row r="2" spans="1:8" ht="16.5" customHeight="1">
      <c r="A2" s="165" t="s">
        <v>260</v>
      </c>
      <c r="B2" s="165"/>
      <c r="C2" s="165"/>
      <c r="D2" s="165"/>
      <c r="E2" s="165"/>
      <c r="F2" s="165"/>
      <c r="G2" s="165"/>
      <c r="H2" s="165"/>
    </row>
    <row r="3" spans="1:8" ht="23.25" customHeight="1">
      <c r="A3" s="166"/>
      <c r="B3" s="166"/>
      <c r="C3" s="166"/>
      <c r="D3" s="166"/>
      <c r="E3" s="166"/>
      <c r="F3" s="166"/>
      <c r="G3" s="166"/>
      <c r="H3" s="166"/>
    </row>
    <row r="4" spans="1:7" ht="16.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</row>
    <row r="5" spans="1:7" ht="16.5" customHeight="1">
      <c r="A5" s="2" t="s">
        <v>62</v>
      </c>
      <c r="B5" s="2"/>
      <c r="C5" s="2"/>
      <c r="D5" s="3" t="s">
        <v>63</v>
      </c>
      <c r="E5" s="4" t="s">
        <v>67</v>
      </c>
      <c r="F5" s="4" t="s">
        <v>221</v>
      </c>
      <c r="G5" s="4" t="s">
        <v>225</v>
      </c>
    </row>
    <row r="6" spans="1:7" ht="16.5" customHeight="1">
      <c r="A6" s="5"/>
      <c r="B6" s="6" t="s">
        <v>65</v>
      </c>
      <c r="C6" s="7"/>
      <c r="D6" s="8" t="s">
        <v>66</v>
      </c>
      <c r="E6" s="9" t="s">
        <v>67</v>
      </c>
      <c r="F6" s="9" t="s">
        <v>221</v>
      </c>
      <c r="G6" s="9" t="s">
        <v>225</v>
      </c>
    </row>
    <row r="7" spans="1:7" ht="34.5" customHeight="1">
      <c r="A7" s="10"/>
      <c r="B7" s="10"/>
      <c r="C7" s="11" t="s">
        <v>223</v>
      </c>
      <c r="D7" s="12" t="s">
        <v>224</v>
      </c>
      <c r="E7" s="13" t="s">
        <v>67</v>
      </c>
      <c r="F7" s="13" t="s">
        <v>221</v>
      </c>
      <c r="G7" s="13" t="s">
        <v>225</v>
      </c>
    </row>
    <row r="8" spans="1:7" ht="16.5" customHeight="1">
      <c r="A8" s="2" t="s">
        <v>243</v>
      </c>
      <c r="B8" s="2"/>
      <c r="C8" s="2"/>
      <c r="D8" s="3" t="s">
        <v>244</v>
      </c>
      <c r="E8" s="4" t="s">
        <v>249</v>
      </c>
      <c r="F8" s="4" t="s">
        <v>246</v>
      </c>
      <c r="G8" s="4" t="s">
        <v>250</v>
      </c>
    </row>
    <row r="9" spans="1:7" ht="19.5" customHeight="1">
      <c r="A9" s="5"/>
      <c r="B9" s="6" t="s">
        <v>247</v>
      </c>
      <c r="C9" s="7"/>
      <c r="D9" s="8" t="s">
        <v>248</v>
      </c>
      <c r="E9" s="9" t="s">
        <v>249</v>
      </c>
      <c r="F9" s="9" t="s">
        <v>246</v>
      </c>
      <c r="G9" s="9" t="s">
        <v>250</v>
      </c>
    </row>
    <row r="10" spans="1:7" ht="33.75" customHeight="1">
      <c r="A10" s="10"/>
      <c r="B10" s="10"/>
      <c r="C10" s="11" t="s">
        <v>223</v>
      </c>
      <c r="D10" s="12" t="s">
        <v>224</v>
      </c>
      <c r="E10" s="13" t="s">
        <v>249</v>
      </c>
      <c r="F10" s="13" t="s">
        <v>246</v>
      </c>
      <c r="G10" s="13" t="s">
        <v>250</v>
      </c>
    </row>
    <row r="11" spans="1:7" ht="16.5" customHeight="1">
      <c r="A11" s="167" t="s">
        <v>182</v>
      </c>
      <c r="B11" s="167"/>
      <c r="C11" s="167"/>
      <c r="D11" s="167"/>
      <c r="E11" s="81" t="s">
        <v>219</v>
      </c>
      <c r="F11" s="81" t="s">
        <v>261</v>
      </c>
      <c r="G11" s="81" t="s">
        <v>262</v>
      </c>
    </row>
    <row r="13" spans="1:8" ht="12.75" customHeight="1">
      <c r="A13" s="168" t="s">
        <v>218</v>
      </c>
      <c r="B13" s="168"/>
      <c r="C13" s="168"/>
      <c r="D13" s="168"/>
      <c r="E13" s="168"/>
      <c r="F13" s="168"/>
      <c r="G13" s="168"/>
      <c r="H13" s="168"/>
    </row>
    <row r="14" spans="1:8" ht="12.75">
      <c r="A14" s="162"/>
      <c r="B14" s="162"/>
      <c r="C14" s="162"/>
      <c r="D14" s="162"/>
      <c r="E14" s="162"/>
      <c r="F14" s="162"/>
      <c r="G14" s="162"/>
      <c r="H14" s="162"/>
    </row>
    <row r="15" spans="1:8" ht="12.75">
      <c r="A15" s="68" t="s">
        <v>1</v>
      </c>
      <c r="B15" s="68" t="s">
        <v>2</v>
      </c>
      <c r="C15" s="68" t="s">
        <v>3</v>
      </c>
      <c r="D15" s="68" t="s">
        <v>4</v>
      </c>
      <c r="E15" s="68" t="s">
        <v>5</v>
      </c>
      <c r="F15" s="68" t="s">
        <v>6</v>
      </c>
      <c r="G15" s="68" t="s">
        <v>7</v>
      </c>
      <c r="H15" s="14"/>
    </row>
    <row r="16" spans="1:8" ht="12.75">
      <c r="A16" s="69" t="s">
        <v>62</v>
      </c>
      <c r="B16" s="69"/>
      <c r="C16" s="69"/>
      <c r="D16" s="70" t="s">
        <v>63</v>
      </c>
      <c r="E16" s="71" t="s">
        <v>67</v>
      </c>
      <c r="F16" s="71" t="s">
        <v>221</v>
      </c>
      <c r="G16" s="71" t="s">
        <v>225</v>
      </c>
      <c r="H16" s="14"/>
    </row>
    <row r="17" spans="1:8" ht="15">
      <c r="A17" s="72"/>
      <c r="B17" s="73" t="s">
        <v>65</v>
      </c>
      <c r="C17" s="74"/>
      <c r="D17" s="75" t="s">
        <v>66</v>
      </c>
      <c r="E17" s="76" t="s">
        <v>67</v>
      </c>
      <c r="F17" s="76" t="s">
        <v>221</v>
      </c>
      <c r="G17" s="76" t="s">
        <v>225</v>
      </c>
      <c r="H17" s="14"/>
    </row>
    <row r="18" spans="1:8" ht="12.75">
      <c r="A18" s="77"/>
      <c r="B18" s="77"/>
      <c r="C18" s="78" t="s">
        <v>68</v>
      </c>
      <c r="D18" s="79" t="s">
        <v>69</v>
      </c>
      <c r="E18" s="80" t="s">
        <v>70</v>
      </c>
      <c r="F18" s="80" t="s">
        <v>71</v>
      </c>
      <c r="G18" s="80" t="s">
        <v>72</v>
      </c>
      <c r="H18" s="14"/>
    </row>
    <row r="19" spans="1:8" ht="12.75">
      <c r="A19" s="77"/>
      <c r="B19" s="77"/>
      <c r="C19" s="78" t="s">
        <v>386</v>
      </c>
      <c r="D19" s="79" t="s">
        <v>387</v>
      </c>
      <c r="E19" s="80" t="s">
        <v>388</v>
      </c>
      <c r="F19" s="80" t="s">
        <v>389</v>
      </c>
      <c r="G19" s="80" t="s">
        <v>390</v>
      </c>
      <c r="H19" s="14"/>
    </row>
    <row r="20" spans="1:8" ht="12.75">
      <c r="A20" s="77"/>
      <c r="B20" s="77"/>
      <c r="C20" s="78" t="s">
        <v>23</v>
      </c>
      <c r="D20" s="79" t="s">
        <v>24</v>
      </c>
      <c r="E20" s="80" t="s">
        <v>73</v>
      </c>
      <c r="F20" s="80" t="s">
        <v>391</v>
      </c>
      <c r="G20" s="80" t="s">
        <v>392</v>
      </c>
      <c r="H20" s="14"/>
    </row>
    <row r="21" spans="1:8" ht="12.75">
      <c r="A21" s="77"/>
      <c r="B21" s="77"/>
      <c r="C21" s="78" t="s">
        <v>28</v>
      </c>
      <c r="D21" s="79" t="s">
        <v>29</v>
      </c>
      <c r="E21" s="80" t="s">
        <v>74</v>
      </c>
      <c r="F21" s="80" t="s">
        <v>75</v>
      </c>
      <c r="G21" s="80" t="s">
        <v>76</v>
      </c>
      <c r="H21" s="14"/>
    </row>
    <row r="22" spans="1:8" ht="12.75">
      <c r="A22" s="77"/>
      <c r="B22" s="77"/>
      <c r="C22" s="78" t="s">
        <v>33</v>
      </c>
      <c r="D22" s="79" t="s">
        <v>34</v>
      </c>
      <c r="E22" s="80" t="s">
        <v>77</v>
      </c>
      <c r="F22" s="80" t="s">
        <v>78</v>
      </c>
      <c r="G22" s="80" t="s">
        <v>50</v>
      </c>
      <c r="H22" s="14"/>
    </row>
    <row r="23" spans="1:8" ht="12.75">
      <c r="A23" s="77"/>
      <c r="B23" s="77"/>
      <c r="C23" s="78" t="s">
        <v>393</v>
      </c>
      <c r="D23" s="79" t="s">
        <v>394</v>
      </c>
      <c r="E23" s="80" t="s">
        <v>395</v>
      </c>
      <c r="F23" s="80" t="s">
        <v>396</v>
      </c>
      <c r="G23" s="80" t="s">
        <v>397</v>
      </c>
      <c r="H23" s="14"/>
    </row>
    <row r="24" spans="1:8" ht="12.75">
      <c r="A24" s="69" t="s">
        <v>243</v>
      </c>
      <c r="B24" s="69"/>
      <c r="C24" s="69"/>
      <c r="D24" s="70" t="s">
        <v>244</v>
      </c>
      <c r="E24" s="71" t="s">
        <v>249</v>
      </c>
      <c r="F24" s="71" t="s">
        <v>246</v>
      </c>
      <c r="G24" s="71" t="s">
        <v>250</v>
      </c>
      <c r="H24" s="14"/>
    </row>
    <row r="25" spans="1:8" ht="22.5">
      <c r="A25" s="72"/>
      <c r="B25" s="73" t="s">
        <v>247</v>
      </c>
      <c r="C25" s="74"/>
      <c r="D25" s="75" t="s">
        <v>248</v>
      </c>
      <c r="E25" s="76" t="s">
        <v>249</v>
      </c>
      <c r="F25" s="76" t="s">
        <v>246</v>
      </c>
      <c r="G25" s="76" t="s">
        <v>250</v>
      </c>
      <c r="H25" s="14"/>
    </row>
    <row r="26" spans="1:8" ht="12.75">
      <c r="A26" s="77"/>
      <c r="B26" s="77"/>
      <c r="C26" s="78" t="s">
        <v>417</v>
      </c>
      <c r="D26" s="79" t="s">
        <v>418</v>
      </c>
      <c r="E26" s="80" t="s">
        <v>249</v>
      </c>
      <c r="F26" s="80" t="s">
        <v>246</v>
      </c>
      <c r="G26" s="80" t="s">
        <v>250</v>
      </c>
      <c r="H26" s="14"/>
    </row>
    <row r="27" spans="1:8" ht="12.75">
      <c r="A27" s="163" t="s">
        <v>182</v>
      </c>
      <c r="B27" s="163"/>
      <c r="C27" s="163"/>
      <c r="D27" s="163"/>
      <c r="E27" s="82" t="s">
        <v>219</v>
      </c>
      <c r="F27" s="82" t="s">
        <v>261</v>
      </c>
      <c r="G27" s="82" t="s">
        <v>262</v>
      </c>
      <c r="H27" s="14"/>
    </row>
  </sheetData>
  <sheetProtection/>
  <mergeCells count="7">
    <mergeCell ref="A14:H14"/>
    <mergeCell ref="A27:D27"/>
    <mergeCell ref="A1:H1"/>
    <mergeCell ref="A2:H2"/>
    <mergeCell ref="A3:H3"/>
    <mergeCell ref="A11:D11"/>
    <mergeCell ref="A13:H1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2013-02-27T12:03:56Z</cp:lastPrinted>
  <dcterms:created xsi:type="dcterms:W3CDTF">2013-02-07T14:11:40Z</dcterms:created>
  <dcterms:modified xsi:type="dcterms:W3CDTF">2013-02-27T12:52:29Z</dcterms:modified>
  <cp:category/>
  <cp:version/>
  <cp:contentType/>
  <cp:contentStatus/>
</cp:coreProperties>
</file>