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5) Projekty" sheetId="1" r:id="rId1"/>
    <sheet name="4) zadania inwestycyjne" sheetId="2" r:id="rId2"/>
    <sheet name="3) doch. i wyd. zad. zleconych" sheetId="3" r:id="rId3"/>
    <sheet name="2) wydatki" sheetId="4" r:id="rId4"/>
    <sheet name="1) dochody" sheetId="5" r:id="rId5"/>
  </sheets>
  <externalReferences>
    <externalReference r:id="rId8"/>
    <externalReference r:id="rId9"/>
  </externalReferences>
  <definedNames>
    <definedName name="_1bez_nazwy">#REF!</definedName>
    <definedName name="beznazwy">#REF!</definedName>
    <definedName name="bez_nazwy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7">#REF!</definedName>
    <definedName name="Excel_BuiltIn_Print_Area_28">#REF!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>#REF!</definedName>
    <definedName name="Excel_BuiltIn_Print_Area_9">#REF!</definedName>
    <definedName name="_xlnm.Print_Area" localSheetId="0">'5) Projekty'!$A$1:$G$142</definedName>
  </definedNames>
  <calcPr fullCalcOnLoad="1"/>
</workbook>
</file>

<file path=xl/sharedStrings.xml><?xml version="1.0" encoding="utf-8"?>
<sst xmlns="http://schemas.openxmlformats.org/spreadsheetml/2006/main" count="1421" uniqueCount="754">
  <si>
    <t>Dział</t>
  </si>
  <si>
    <t>Rozdział</t>
  </si>
  <si>
    <t>Paragraf</t>
  </si>
  <si>
    <t>Treść</t>
  </si>
  <si>
    <t>Przed zmianą</t>
  </si>
  <si>
    <t>Zmiana</t>
  </si>
  <si>
    <t>Po zmianie</t>
  </si>
  <si>
    <t>700</t>
  </si>
  <si>
    <t>Gospodarka mieszkaniowa</t>
  </si>
  <si>
    <t>3 885 695,00</t>
  </si>
  <si>
    <t>- 506 859,00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</si>
  <si>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</si>
  <si>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</si>
  <si>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</si>
  <si>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</si>
  <si>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3 690 000,00</t>
  </si>
  <si>
    <t>3 183 141,00</t>
  </si>
  <si>
    <t>750</t>
  </si>
  <si>
    <t>Administracja publiczna</t>
  </si>
  <si>
    <t>435 401,00</t>
  </si>
  <si>
    <t>75020</t>
  </si>
  <si>
    <t>Starostwa powiatowe</t>
  </si>
  <si>
    <t>176 621,00</t>
  </si>
  <si>
    <t>0970</t>
  </si>
  <si>
    <t>Wpływy z różnych dochodów</t>
  </si>
  <si>
    <t>53 961,00</t>
  </si>
  <si>
    <t>756</t>
  </si>
  <si>
    <t>Dochody od osób prawnych, od osób fizycznych i od innych jednostek nieposiadających osobowości prawnej oraz wydatki związane z ich poborem</t>
  </si>
  <si>
    <t>7 059 675,00</t>
  </si>
  <si>
    <t>75618</t>
  </si>
  <si>
    <t>Wpływy z innych opłat stanowiących dochody jednostek samorządu terytorialnego na podstawie ustaw</t>
  </si>
  <si>
    <t>1 391 000,00</t>
  </si>
  <si>
    <t>0420</t>
  </si>
  <si>
    <t>Wpływy z opłaty komunikacyjnej</t>
  </si>
  <si>
    <t>758</t>
  </si>
  <si>
    <t>Różne rozliczenia</t>
  </si>
  <si>
    <t>28 773 013,00</t>
  </si>
  <si>
    <t>313 966,00</t>
  </si>
  <si>
    <t>29 086 979,00</t>
  </si>
  <si>
    <t>75801</t>
  </si>
  <si>
    <t>Część oświatowa subwencji ogólnej dla jednostek samorządu terytorialnego</t>
  </si>
  <si>
    <t>16 449 503,00</t>
  </si>
  <si>
    <t>16 763 469,00</t>
  </si>
  <si>
    <t>2920</t>
  </si>
  <si>
    <t>Subwencje ogólne z budżetu państwa</t>
  </si>
  <si>
    <t>801</t>
  </si>
  <si>
    <t>Oświata i wychowanie</t>
  </si>
  <si>
    <t>498 533,00</t>
  </si>
  <si>
    <t>80130</t>
  </si>
  <si>
    <t>Szkoły zawodowe</t>
  </si>
  <si>
    <t>184 795,00</t>
  </si>
  <si>
    <t>20 299,00</t>
  </si>
  <si>
    <t>851</t>
  </si>
  <si>
    <t>Ochrona zdrowia</t>
  </si>
  <si>
    <t>4 067 796,00</t>
  </si>
  <si>
    <t>85195</t>
  </si>
  <si>
    <t>Pozostała działalność</t>
  </si>
  <si>
    <t>353 652,00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</si>
  <si>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</si>
  <si>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</si>
  <si>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263 652,00</t>
  </si>
  <si>
    <t>7 000,00</t>
  </si>
  <si>
    <t>270 652,00</t>
  </si>
  <si>
    <t>90 000,00</t>
  </si>
  <si>
    <t>852</t>
  </si>
  <si>
    <t>Pomoc społeczna</t>
  </si>
  <si>
    <t>5 525 936,00</t>
  </si>
  <si>
    <t>9 000,00</t>
  </si>
  <si>
    <t>85201</t>
  </si>
  <si>
    <t>Placówki opiekuńczo-wychowawcze</t>
  </si>
  <si>
    <t>568 553,00</t>
  </si>
  <si>
    <t>577 553,00</t>
  </si>
  <si>
    <t>0830</t>
  </si>
  <si>
    <t>Wpływy z usług</t>
  </si>
  <si>
    <t>95 000,00</t>
  </si>
  <si>
    <t>104 000,00</t>
  </si>
  <si>
    <t>854</t>
  </si>
  <si>
    <t>Edukacyjna opieka wychowawcza</t>
  </si>
  <si>
    <t>378 800,00</t>
  </si>
  <si>
    <t>85410</t>
  </si>
  <si>
    <t>Internaty i bursy szkolne</t>
  </si>
  <si>
    <t>369 000,00</t>
  </si>
  <si>
    <t>BeSTia</t>
  </si>
  <si>
    <t>29 000,00</t>
  </si>
  <si>
    <t>Razem:</t>
  </si>
  <si>
    <t>60 060 294,00</t>
  </si>
  <si>
    <t>Strona 2</t>
  </si>
  <si>
    <t>020</t>
  </si>
  <si>
    <t>Leśnictwo</t>
  </si>
  <si>
    <t>3 000,00</t>
  </si>
  <si>
    <t>5 000,00</t>
  </si>
  <si>
    <t>0,00</t>
  </si>
  <si>
    <t>80102</t>
  </si>
  <si>
    <t>Szkoły podstawowe specjalne</t>
  </si>
  <si>
    <t>300,00</t>
  </si>
  <si>
    <t>85204</t>
  </si>
  <si>
    <t>Rodziny zastępcze</t>
  </si>
  <si>
    <t>853</t>
  </si>
  <si>
    <t>Pozostałe zadania w zakresie polityki społecznej</t>
  </si>
  <si>
    <t>1,00</t>
  </si>
  <si>
    <t>ZMIANY W PLANIE DOCHODÓW</t>
  </si>
  <si>
    <t>398 350,00</t>
  </si>
  <si>
    <t>398 351,00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</si>
  <si>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</si>
  <si>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</si>
  <si>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</si>
  <si>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</si>
  <si>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</si>
  <si>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</si>
  <si>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1 976 175,00</t>
  </si>
  <si>
    <t>12 800,00</t>
  </si>
  <si>
    <t>1 988 975,00</t>
  </si>
  <si>
    <t>60014</t>
  </si>
  <si>
    <t>Drogi publiczne powiatowe</t>
  </si>
  <si>
    <t>1 823 675,00</t>
  </si>
  <si>
    <t>1 836 475,00</t>
  </si>
  <si>
    <t>0490</t>
  </si>
  <si>
    <t>Wpływy z innych lokalnych opłat pobieranych przez jednostki samorządu terytorialnego na podstawie odrębnych ustaw</t>
  </si>
  <si>
    <t>120 500,00</t>
  </si>
  <si>
    <t>8 500,00</t>
  </si>
  <si>
    <t>129 000,00</t>
  </si>
  <si>
    <t>2 200,00</t>
  </si>
  <si>
    <t>4 300,00</t>
  </si>
  <si>
    <t>6 500,00</t>
  </si>
  <si>
    <t>- 496 289,00</t>
  </si>
  <si>
    <t>3 389 406,00</t>
  </si>
  <si>
    <t>2110</t>
  </si>
  <si>
    <t>Dotacje celowe otrzymane z budżetu państwa na zadania bieżące z zakresu administracji rządowej oraz inne zadania zlecone ustawami realizowane przez powiat</t>
  </si>
  <si>
    <t>137 699,00</t>
  </si>
  <si>
    <t>8 070,00</t>
  </si>
  <si>
    <t>145 769,00</t>
  </si>
  <si>
    <t>2360</t>
  </si>
  <si>
    <t>Dochody jednostek samorządu terytorialnego związane z realizacją zadań z zakresu administracji rządowej oraz innych zadań zleconych ustawami</t>
  </si>
  <si>
    <t>57 496,00</t>
  </si>
  <si>
    <t>2 500,00</t>
  </si>
  <si>
    <t>59 996,00</t>
  </si>
  <si>
    <t>7 250,00</t>
  </si>
  <si>
    <t>442 651,00</t>
  </si>
  <si>
    <t>183 871,00</t>
  </si>
  <si>
    <t>0570</t>
  </si>
  <si>
    <t>Grzywny, mandaty i inne kary pieniężne od osób fizycznych</t>
  </si>
  <si>
    <t>200,00</t>
  </si>
  <si>
    <t>3 200,00</t>
  </si>
  <si>
    <t>0690</t>
  </si>
  <si>
    <t>Wpływy z różnych opłat</t>
  </si>
  <si>
    <t>50,00</t>
  </si>
  <si>
    <t>60 961,00</t>
  </si>
  <si>
    <t>102 000,00</t>
  </si>
  <si>
    <t>7 161 675,00</t>
  </si>
  <si>
    <t>1 493 000,00</t>
  </si>
  <si>
    <t>11 536,00</t>
  </si>
  <si>
    <t>510 069,00</t>
  </si>
  <si>
    <t>350,00</t>
  </si>
  <si>
    <t>443,00</t>
  </si>
  <si>
    <t>793,00</t>
  </si>
  <si>
    <t>743,00</t>
  </si>
  <si>
    <t>11 093,00</t>
  </si>
  <si>
    <t>195 888,00</t>
  </si>
  <si>
    <t>31 392,00</t>
  </si>
  <si>
    <t>378 462,00</t>
  </si>
  <si>
    <t>4 446 258,00</t>
  </si>
  <si>
    <t>85156</t>
  </si>
  <si>
    <t>Składki na ubezpieczenie zdrowotne oraz świadczenia dla osób nie objętych obowiązkiem ubezpieczenia zdrowotnego</t>
  </si>
  <si>
    <t>3 714 144,00</t>
  </si>
  <si>
    <t>355 462,00</t>
  </si>
  <si>
    <t>4 069 606,00</t>
  </si>
  <si>
    <t>23 000,00</t>
  </si>
  <si>
    <t>376 652,00</t>
  </si>
  <si>
    <t>16 000,00</t>
  </si>
  <si>
    <t>106 000,00</t>
  </si>
  <si>
    <t>5 548 936,00</t>
  </si>
  <si>
    <t>111 245,00</t>
  </si>
  <si>
    <t>14 000,00</t>
  </si>
  <si>
    <t>125 245,00</t>
  </si>
  <si>
    <t>19 000,00</t>
  </si>
  <si>
    <t>2 266 486,00</t>
  </si>
  <si>
    <t>1 000,00</t>
  </si>
  <si>
    <t>2 267 486,00</t>
  </si>
  <si>
    <t>85333</t>
  </si>
  <si>
    <t>Powiatowe urzędy pracy</t>
  </si>
  <si>
    <t>560 080,00</t>
  </si>
  <si>
    <t>561 080,00</t>
  </si>
  <si>
    <t>1 500,00</t>
  </si>
  <si>
    <t>17 000,00</t>
  </si>
  <si>
    <t>395 800,00</t>
  </si>
  <si>
    <t>386 000,00</t>
  </si>
  <si>
    <t>46 000,00</t>
  </si>
  <si>
    <t>900</t>
  </si>
  <si>
    <t>Gospodarka komunalna i ochrona środowiska</t>
  </si>
  <si>
    <t>114 000,00</t>
  </si>
  <si>
    <t>393,00</t>
  </si>
  <si>
    <t>114 393,00</t>
  </si>
  <si>
    <t>90019</t>
  </si>
  <si>
    <t>Wpływy i wydatki związane z gromadzeniem środków z opłat i kar za korzystanie ze środowiska</t>
  </si>
  <si>
    <t>112 000,00</t>
  </si>
  <si>
    <t>112 393,00</t>
  </si>
  <si>
    <t>371 119,00</t>
  </si>
  <si>
    <t>60 431 413,00</t>
  </si>
  <si>
    <t>Załącznik nr 1 do Uchwały Nr XXV/178/2012 Rady Powiatu w Lipnie z dnia 20.12.2012 r.</t>
  </si>
  <si>
    <t>ZMIANY W PLANIE WYDATKÓW</t>
  </si>
  <si>
    <t>445 142,00</t>
  </si>
  <si>
    <t>- 279,00</t>
  </si>
  <si>
    <t>444 863,00</t>
  </si>
  <si>
    <t>3020</t>
  </si>
  <si>
    <t>Wydatki osobowe niezaliczone do wynagrodzeń</t>
  </si>
  <si>
    <t>02002</t>
  </si>
  <si>
    <t>Nadzór nad gospodarką leśną</t>
  </si>
  <si>
    <t>46 792,00</t>
  </si>
  <si>
    <t>- 280,00</t>
  </si>
  <si>
    <t>46 512,00</t>
  </si>
  <si>
    <t>4110</t>
  </si>
  <si>
    <t>Składki na ubezpieczenia społeczne</t>
  </si>
  <si>
    <t>- 46,00</t>
  </si>
  <si>
    <t>2 954,00</t>
  </si>
  <si>
    <t>4120</t>
  </si>
  <si>
    <t>Składki na Fundusz Pracy</t>
  </si>
  <si>
    <t>700,00</t>
  </si>
  <si>
    <t>- 234,00</t>
  </si>
  <si>
    <t>466,00</t>
  </si>
  <si>
    <t>137 799,00</t>
  </si>
  <si>
    <t>145 869,00</t>
  </si>
  <si>
    <t>4300</t>
  </si>
  <si>
    <t>Zakup usług pozostałych</t>
  </si>
  <si>
    <t>92 300,00</t>
  </si>
  <si>
    <t>92 600,00</t>
  </si>
  <si>
    <t>4580</t>
  </si>
  <si>
    <t>Pozostałe odsetki</t>
  </si>
  <si>
    <t>689,00</t>
  </si>
  <si>
    <t>- 285,00</t>
  </si>
  <si>
    <t>404,00</t>
  </si>
  <si>
    <t>4590</t>
  </si>
  <si>
    <t>Kary i odszkodowania wypłacane na rzecz osób fizycznych</t>
  </si>
  <si>
    <t>44 110,00</t>
  </si>
  <si>
    <t>8 055,00</t>
  </si>
  <si>
    <t>52 165,00</t>
  </si>
  <si>
    <t>710</t>
  </si>
  <si>
    <t>Działalność usługowa</t>
  </si>
  <si>
    <t>1 559 290,00</t>
  </si>
  <si>
    <t>- 31 783,00</t>
  </si>
  <si>
    <t>1 527 507,00</t>
  </si>
  <si>
    <t>71014</t>
  </si>
  <si>
    <t>Opracowania geodezyjne i kartograficzne</t>
  </si>
  <si>
    <t>1 156 755,00</t>
  </si>
  <si>
    <t>1 124 972,00</t>
  </si>
  <si>
    <t>4010</t>
  </si>
  <si>
    <t>Wynagrodzenia osobowe pracowników</t>
  </si>
  <si>
    <t>307 821,00</t>
  </si>
  <si>
    <t>- 1 155,00</t>
  </si>
  <si>
    <t>306 666,00</t>
  </si>
  <si>
    <t>55 333,00</t>
  </si>
  <si>
    <t>- 450,00</t>
  </si>
  <si>
    <t>54 883,00</t>
  </si>
  <si>
    <t>702 635,00</t>
  </si>
  <si>
    <t>- 30 178,00</t>
  </si>
  <si>
    <t>672 457,00</t>
  </si>
  <si>
    <t>71015</t>
  </si>
  <si>
    <t>Nadzór budowlany</t>
  </si>
  <si>
    <t>333 900,00</t>
  </si>
  <si>
    <t>46 037,00</t>
  </si>
  <si>
    <t>- 3 571,00</t>
  </si>
  <si>
    <t>42 466,00</t>
  </si>
  <si>
    <t>5 800,00</t>
  </si>
  <si>
    <t>- 10,00</t>
  </si>
  <si>
    <t>5 790,00</t>
  </si>
  <si>
    <t>4210</t>
  </si>
  <si>
    <t>Zakup materiałów i wyposażenia</t>
  </si>
  <si>
    <t>9 538,00</t>
  </si>
  <si>
    <t>2 137,00</t>
  </si>
  <si>
    <t>11 675,00</t>
  </si>
  <si>
    <t>4270</t>
  </si>
  <si>
    <t>Zakup usług remontowych</t>
  </si>
  <si>
    <t>- 479,00</t>
  </si>
  <si>
    <t>521,00</t>
  </si>
  <si>
    <t>4370</t>
  </si>
  <si>
    <t>Opłata z tytułu zakupu usług telekomunikacyjnych świadczonych w stacjonarnej publicznej sieci telefonicznej.</t>
  </si>
  <si>
    <t>800,00</t>
  </si>
  <si>
    <t>- 164,00</t>
  </si>
  <si>
    <t>636,00</t>
  </si>
  <si>
    <t>4400</t>
  </si>
  <si>
    <t>Opłaty za administrowanie i czynsze za budynki, lokale i pomieszczenia garażowe</t>
  </si>
  <si>
    <t>11 237,00</t>
  </si>
  <si>
    <t>2 809,00</t>
  </si>
  <si>
    <t>14 046,00</t>
  </si>
  <si>
    <t>4430</t>
  </si>
  <si>
    <t>Różne opłaty i składki</t>
  </si>
  <si>
    <t>1 950,00</t>
  </si>
  <si>
    <t>- 722,00</t>
  </si>
  <si>
    <t>1 228,00</t>
  </si>
  <si>
    <t>5 953 625,00</t>
  </si>
  <si>
    <t>- 33 866,00</t>
  </si>
  <si>
    <t>5 919 759,00</t>
  </si>
  <si>
    <t>75011</t>
  </si>
  <si>
    <t>Urzędy wojewódzkie</t>
  </si>
  <si>
    <t>440 187,00</t>
  </si>
  <si>
    <t>6 700,00</t>
  </si>
  <si>
    <t>446 887,00</t>
  </si>
  <si>
    <t>339 073,00</t>
  </si>
  <si>
    <t>4 900,00</t>
  </si>
  <si>
    <t>343 973,00</t>
  </si>
  <si>
    <t>57 732,00</t>
  </si>
  <si>
    <t>6 100,00</t>
  </si>
  <si>
    <t>63 832,00</t>
  </si>
  <si>
    <t>8 852,00</t>
  </si>
  <si>
    <t>- 4 300,00</t>
  </si>
  <si>
    <t>4 552,00</t>
  </si>
  <si>
    <t>75019</t>
  </si>
  <si>
    <t>Rady powiatów</t>
  </si>
  <si>
    <t>392 138,00</t>
  </si>
  <si>
    <t>10 470,00</t>
  </si>
  <si>
    <t>402 608,00</t>
  </si>
  <si>
    <t>3030</t>
  </si>
  <si>
    <t xml:space="preserve">Różne wydatki na rzecz osób fizycznych </t>
  </si>
  <si>
    <t>273 700,00</t>
  </si>
  <si>
    <t>10 350,00</t>
  </si>
  <si>
    <t>284 050,00</t>
  </si>
  <si>
    <t>85 140,00</t>
  </si>
  <si>
    <t>110,00</t>
  </si>
  <si>
    <t>85 250,00</t>
  </si>
  <si>
    <t>15 727,00</t>
  </si>
  <si>
    <t>10,00</t>
  </si>
  <si>
    <t>15 737,00</t>
  </si>
  <si>
    <t>4 942 150,00</t>
  </si>
  <si>
    <t>- 51 936,00</t>
  </si>
  <si>
    <t>4 890 214,00</t>
  </si>
  <si>
    <t>3 195 311,00</t>
  </si>
  <si>
    <t>- 78 515,00</t>
  </si>
  <si>
    <t>3 116 796,00</t>
  </si>
  <si>
    <t>520 521,00</t>
  </si>
  <si>
    <t>44 000,00</t>
  </si>
  <si>
    <t>564 521,00</t>
  </si>
  <si>
    <t>80 012,00</t>
  </si>
  <si>
    <t>- 5 700,00</t>
  </si>
  <si>
    <t>74 312,00</t>
  </si>
  <si>
    <t>4170</t>
  </si>
  <si>
    <t>Wynagrodzenia bezosobowe</t>
  </si>
  <si>
    <t>400,00</t>
  </si>
  <si>
    <t>9 400,00</t>
  </si>
  <si>
    <t>186 413,00</t>
  </si>
  <si>
    <t>- 13 051,00</t>
  </si>
  <si>
    <t>173 362,00</t>
  </si>
  <si>
    <t>204 438,00</t>
  </si>
  <si>
    <t>- 4 000,00</t>
  </si>
  <si>
    <t>200 438,00</t>
  </si>
  <si>
    <t>4410</t>
  </si>
  <si>
    <t>Podróże służbowe krajowe</t>
  </si>
  <si>
    <t>15 900,00</t>
  </si>
  <si>
    <t>500,00</t>
  </si>
  <si>
    <t>16 400,00</t>
  </si>
  <si>
    <t>4440</t>
  </si>
  <si>
    <t>Odpisy na zakładowy fundusz świadczeń socjalnych</t>
  </si>
  <si>
    <t>114 703,00</t>
  </si>
  <si>
    <t>430,00</t>
  </si>
  <si>
    <t>115 133,00</t>
  </si>
  <si>
    <t>4530</t>
  </si>
  <si>
    <t>Podatek od towarów i usług (VAT).</t>
  </si>
  <si>
    <t>116 242,00</t>
  </si>
  <si>
    <t>121 242,00</t>
  </si>
  <si>
    <t>7 100,00</t>
  </si>
  <si>
    <t>7 600,00</t>
  </si>
  <si>
    <t>4610</t>
  </si>
  <si>
    <t>Koszty postępowania sądowego i prokuratorskiego</t>
  </si>
  <si>
    <t>2 800,00</t>
  </si>
  <si>
    <t>- 500,00</t>
  </si>
  <si>
    <t>2 300,00</t>
  </si>
  <si>
    <t>4700</t>
  </si>
  <si>
    <t xml:space="preserve">Szkolenia pracowników niebędących członkami korpusu służby cywilnej </t>
  </si>
  <si>
    <t>- 1 000,00</t>
  </si>
  <si>
    <t>6 000,00</t>
  </si>
  <si>
    <t>75075</t>
  </si>
  <si>
    <t>Promocja jednostek samorządu terytorialnego</t>
  </si>
  <si>
    <t>141 850,00</t>
  </si>
  <si>
    <t>900,00</t>
  </si>
  <si>
    <t>142 750,00</t>
  </si>
  <si>
    <t>11 000,00</t>
  </si>
  <si>
    <t>11 900,00</t>
  </si>
  <si>
    <t>752</t>
  </si>
  <si>
    <t>Obrona narodowa</t>
  </si>
  <si>
    <t>75212</t>
  </si>
  <si>
    <t>Pozostałe wydatki obronne</t>
  </si>
  <si>
    <t>- 5 000,00</t>
  </si>
  <si>
    <t>754</t>
  </si>
  <si>
    <t>Bezpieczeństwo publiczne i ochrona przeciwpożarowa</t>
  </si>
  <si>
    <t>3 565 907,00</t>
  </si>
  <si>
    <t>75411</t>
  </si>
  <si>
    <t>Komendy powiatowe Państwowej Straży Pożarnej</t>
  </si>
  <si>
    <t>3 445 274,00</t>
  </si>
  <si>
    <t>3070</t>
  </si>
  <si>
    <t>Wydatki osobowe niezaliczone do uposażeń wypłacane żołnierzom i funkcjonariuszom</t>
  </si>
  <si>
    <t>195 552,00</t>
  </si>
  <si>
    <t>- 12,00</t>
  </si>
  <si>
    <t>195 540,00</t>
  </si>
  <si>
    <t>4070</t>
  </si>
  <si>
    <t>Dodatkowe uposażenie roczne dla żołnierzy zawodowych oraz nagrody roczne dla funkcjonariuszy</t>
  </si>
  <si>
    <t>185 057,00</t>
  </si>
  <si>
    <t>- 128,00</t>
  </si>
  <si>
    <t>184 929,00</t>
  </si>
  <si>
    <t>9 169,00</t>
  </si>
  <si>
    <t>- 792,00</t>
  </si>
  <si>
    <t>8 377,00</t>
  </si>
  <si>
    <t>131 455,00</t>
  </si>
  <si>
    <t>- 1 159,00</t>
  </si>
  <si>
    <t>130 296,00</t>
  </si>
  <si>
    <t>4260</t>
  </si>
  <si>
    <t>Zakup energii</t>
  </si>
  <si>
    <t>27 000,00</t>
  </si>
  <si>
    <t>- 2 663,00</t>
  </si>
  <si>
    <t>24 337,00</t>
  </si>
  <si>
    <t>4280</t>
  </si>
  <si>
    <t>Zakup usług zdrowotnych</t>
  </si>
  <si>
    <t>4 400,00</t>
  </si>
  <si>
    <t>21 400,00</t>
  </si>
  <si>
    <t>46 471,00</t>
  </si>
  <si>
    <t>228,00</t>
  </si>
  <si>
    <t>46 699,00</t>
  </si>
  <si>
    <t>4360</t>
  </si>
  <si>
    <t>Opłaty z tytułu zakupu usług telekomunikacyjnych świadczonych w ruchomej publicznej sieci telefonicznej</t>
  </si>
  <si>
    <t>5 584,00</t>
  </si>
  <si>
    <t>5 585,00</t>
  </si>
  <si>
    <t>1 760,00</t>
  </si>
  <si>
    <t>125,00</t>
  </si>
  <si>
    <t>1 885,00</t>
  </si>
  <si>
    <t>584 749,00</t>
  </si>
  <si>
    <t>44 614,00</t>
  </si>
  <si>
    <t>629 363,00</t>
  </si>
  <si>
    <t>434 162,00</t>
  </si>
  <si>
    <t>478 776,00</t>
  </si>
  <si>
    <t>16 891 515,00</t>
  </si>
  <si>
    <t>45 871,00</t>
  </si>
  <si>
    <t>16 937 386,00</t>
  </si>
  <si>
    <t>1 414 607,00</t>
  </si>
  <si>
    <t>1 415 350,00</t>
  </si>
  <si>
    <t>1 032 380,00</t>
  </si>
  <si>
    <t>1 032 680,00</t>
  </si>
  <si>
    <t>4240</t>
  </si>
  <si>
    <t>Zakup pomocy naukowych, dydaktycznych i książek</t>
  </si>
  <si>
    <t>80114</t>
  </si>
  <si>
    <t>Zespoły obsługi ekonomiczno-administracyjnej szkół</t>
  </si>
  <si>
    <t>313 590,00</t>
  </si>
  <si>
    <t>525,00</t>
  </si>
  <si>
    <t>314 115,00</t>
  </si>
  <si>
    <t>2540</t>
  </si>
  <si>
    <t>Dotacja podmiotowa z budżetu dla niepublicznej jednostki systemu oświaty</t>
  </si>
  <si>
    <t>9 503 388,00</t>
  </si>
  <si>
    <t>33 580,00</t>
  </si>
  <si>
    <t>9 536 968,00</t>
  </si>
  <si>
    <t>199 097,00</t>
  </si>
  <si>
    <t>123,00</t>
  </si>
  <si>
    <t>199 220,00</t>
  </si>
  <si>
    <t>5 981 540,00</t>
  </si>
  <si>
    <t>- 443,00</t>
  </si>
  <si>
    <t>5 981 097,00</t>
  </si>
  <si>
    <t>1 101 909,00</t>
  </si>
  <si>
    <t>2 712,00</t>
  </si>
  <si>
    <t>1 104 621,00</t>
  </si>
  <si>
    <t>142 547,00</t>
  </si>
  <si>
    <t>- 94,00</t>
  </si>
  <si>
    <t>142 453,00</t>
  </si>
  <si>
    <t>646 938,00</t>
  </si>
  <si>
    <t>25 100,00</t>
  </si>
  <si>
    <t>672 038,00</t>
  </si>
  <si>
    <t>6 670,00</t>
  </si>
  <si>
    <t>7 093,00</t>
  </si>
  <si>
    <t>13 763,00</t>
  </si>
  <si>
    <t>154 942,00</t>
  </si>
  <si>
    <t>75,00</t>
  </si>
  <si>
    <t>155 017,00</t>
  </si>
  <si>
    <t>9 033,00</t>
  </si>
  <si>
    <t>- 135,00</t>
  </si>
  <si>
    <t>8 898,00</t>
  </si>
  <si>
    <t>4350</t>
  </si>
  <si>
    <t>Zakup usług dostępu do sieci Internet</t>
  </si>
  <si>
    <t>12 524,00</t>
  </si>
  <si>
    <t>- 14,00</t>
  </si>
  <si>
    <t>12 510,00</t>
  </si>
  <si>
    <t>11 644,00</t>
  </si>
  <si>
    <t>- 182,00</t>
  </si>
  <si>
    <t>11 462,00</t>
  </si>
  <si>
    <t>9 050,00</t>
  </si>
  <si>
    <t>- 51,00</t>
  </si>
  <si>
    <t>8 999,00</t>
  </si>
  <si>
    <t>375 760,00</t>
  </si>
  <si>
    <t>- 604,00</t>
  </si>
  <si>
    <t>375 156,00</t>
  </si>
  <si>
    <t>80132</t>
  </si>
  <si>
    <t>Szkoły artystyczne</t>
  </si>
  <si>
    <t>159 700,00</t>
  </si>
  <si>
    <t>121 300,00</t>
  </si>
  <si>
    <t>- 1 043,00</t>
  </si>
  <si>
    <t>120 257,00</t>
  </si>
  <si>
    <t>- 3 372,00</t>
  </si>
  <si>
    <t>12 528,00</t>
  </si>
  <si>
    <t>2 149,00</t>
  </si>
  <si>
    <t>5 400,00</t>
  </si>
  <si>
    <t>462,00</t>
  </si>
  <si>
    <t>5 862,00</t>
  </si>
  <si>
    <t>9 550,00</t>
  </si>
  <si>
    <t>- 3 365,00</t>
  </si>
  <si>
    <t>6 185,00</t>
  </si>
  <si>
    <t>2 000,00</t>
  </si>
  <si>
    <t>- 944,00</t>
  </si>
  <si>
    <t>1 056,00</t>
  </si>
  <si>
    <t>- 530,00</t>
  </si>
  <si>
    <t>2 270,00</t>
  </si>
  <si>
    <t>- 356,00</t>
  </si>
  <si>
    <t>44,00</t>
  </si>
  <si>
    <t>150,00</t>
  </si>
  <si>
    <t>409,00</t>
  </si>
  <si>
    <t>559,00</t>
  </si>
  <si>
    <t>8 790,00</t>
  </si>
  <si>
    <t>80140</t>
  </si>
  <si>
    <t>Centra kształcenia ustawicznego i praktycznego oraz ośrodki dokształcania zawodowego</t>
  </si>
  <si>
    <t>1 093 146,00</t>
  </si>
  <si>
    <t>418,00</t>
  </si>
  <si>
    <t>1 093 564,00</t>
  </si>
  <si>
    <t>639 649,00</t>
  </si>
  <si>
    <t>640 067,00</t>
  </si>
  <si>
    <t>80146</t>
  </si>
  <si>
    <t>Dokształcanie i doskonalenie nauczycieli</t>
  </si>
  <si>
    <t>12 104,00</t>
  </si>
  <si>
    <t>80148</t>
  </si>
  <si>
    <t>Stołówki szkolne i przedszkolne</t>
  </si>
  <si>
    <t>170 944,00</t>
  </si>
  <si>
    <t>- 86,00</t>
  </si>
  <si>
    <t>170 858,00</t>
  </si>
  <si>
    <t>91 019,00</t>
  </si>
  <si>
    <t>90 933,00</t>
  </si>
  <si>
    <t>80195</t>
  </si>
  <si>
    <t>370 554,00</t>
  </si>
  <si>
    <t>- 1 413,00</t>
  </si>
  <si>
    <t>369 141,00</t>
  </si>
  <si>
    <t>9 247,00</t>
  </si>
  <si>
    <t>7 834,00</t>
  </si>
  <si>
    <t>7 370 832,00</t>
  </si>
  <si>
    <t>355 712,00</t>
  </si>
  <si>
    <t>7 726 544,00</t>
  </si>
  <si>
    <t>3 731 144,00</t>
  </si>
  <si>
    <t>4 086 606,00</t>
  </si>
  <si>
    <t>4130</t>
  </si>
  <si>
    <t>Składki na ubezpieczenie zdrowotne</t>
  </si>
  <si>
    <t>2 406 434,00</t>
  </si>
  <si>
    <t>250,00</t>
  </si>
  <si>
    <t>2 406 684,00</t>
  </si>
  <si>
    <t>4160</t>
  </si>
  <si>
    <t>Pokrycie ujemnego wyniku finansowego i przejętych zobowiązań po likwidowanych i przekształcanych jednostkach zaliczanych do sektora finansów publicznych</t>
  </si>
  <si>
    <t>2 387 975,00</t>
  </si>
  <si>
    <t>750,00</t>
  </si>
  <si>
    <t>2 388 725,00</t>
  </si>
  <si>
    <t>4290</t>
  </si>
  <si>
    <t>Zakup świadczeń zdrowotnych dla osób nieobjętych obowiązkiem ubezpieczenia zdrowotnego</t>
  </si>
  <si>
    <t>8 000,00</t>
  </si>
  <si>
    <t>8 924 689,00</t>
  </si>
  <si>
    <t>- 23 170,00</t>
  </si>
  <si>
    <t>8 901 519,00</t>
  </si>
  <si>
    <t>2 298 946,00</t>
  </si>
  <si>
    <t>- 3 170,00</t>
  </si>
  <si>
    <t>2 295 776,00</t>
  </si>
  <si>
    <t>2310</t>
  </si>
  <si>
    <t>Dotacje celowe przekazane gminie na zadania bieżące realizowane na podstawie porozumień (umów) między jednostkami samorządu terytorialnego</t>
  </si>
  <si>
    <t>146 410,00</t>
  </si>
  <si>
    <t>11 830,00</t>
  </si>
  <si>
    <t>158 240,00</t>
  </si>
  <si>
    <t>3110</t>
  </si>
  <si>
    <t>Świadczenia społeczne</t>
  </si>
  <si>
    <t>- 15 000,00</t>
  </si>
  <si>
    <t>97 000,00</t>
  </si>
  <si>
    <t>180 000,00</t>
  </si>
  <si>
    <t>13 000,00</t>
  </si>
  <si>
    <t>193 000,00</t>
  </si>
  <si>
    <t>24 000,00</t>
  </si>
  <si>
    <t>1 300,00</t>
  </si>
  <si>
    <t>25 300,00</t>
  </si>
  <si>
    <t>4220</t>
  </si>
  <si>
    <t>Zakup środków żywności</t>
  </si>
  <si>
    <t>86 650,00</t>
  </si>
  <si>
    <t>- 14 300,00</t>
  </si>
  <si>
    <t>72 350,00</t>
  </si>
  <si>
    <t>85202</t>
  </si>
  <si>
    <t>Domy pomocy społecznej</t>
  </si>
  <si>
    <t>4 895 955,00</t>
  </si>
  <si>
    <t>495 000,00</t>
  </si>
  <si>
    <t>- 2 094,00</t>
  </si>
  <si>
    <t>492 906,00</t>
  </si>
  <si>
    <t>345 865,00</t>
  </si>
  <si>
    <t>2 964,00</t>
  </si>
  <si>
    <t>348 829,00</t>
  </si>
  <si>
    <t>2 110,00</t>
  </si>
  <si>
    <t>15,00</t>
  </si>
  <si>
    <t>2 125,00</t>
  </si>
  <si>
    <t>5 195,00</t>
  </si>
  <si>
    <t>79,00</t>
  </si>
  <si>
    <t>5 274,00</t>
  </si>
  <si>
    <t>6060</t>
  </si>
  <si>
    <t>Wydatki na zakupy inwestycyjne jednostek budżetowych</t>
  </si>
  <si>
    <t>14 500,00</t>
  </si>
  <si>
    <t>- 964,00</t>
  </si>
  <si>
    <t>13 536,00</t>
  </si>
  <si>
    <t>1 223 484,00</t>
  </si>
  <si>
    <t>- 20 000,00</t>
  </si>
  <si>
    <t>1 203 484,00</t>
  </si>
  <si>
    <t>816 247,00</t>
  </si>
  <si>
    <t>796 247,00</t>
  </si>
  <si>
    <t>85218</t>
  </si>
  <si>
    <t>Powiatowe centra pomocy rodzinie</t>
  </si>
  <si>
    <t>408 424,00</t>
  </si>
  <si>
    <t>303 357,00</t>
  </si>
  <si>
    <t>302 857,00</t>
  </si>
  <si>
    <t>52 533,00</t>
  </si>
  <si>
    <t>710,00</t>
  </si>
  <si>
    <t>53 243,00</t>
  </si>
  <si>
    <t>4 827,00</t>
  </si>
  <si>
    <t>- 362,00</t>
  </si>
  <si>
    <t>4 465,00</t>
  </si>
  <si>
    <t>60,00</t>
  </si>
  <si>
    <t>460,00</t>
  </si>
  <si>
    <t>11 184,00</t>
  </si>
  <si>
    <t>92,00</t>
  </si>
  <si>
    <t>11 276,00</t>
  </si>
  <si>
    <t>5 038 734,00</t>
  </si>
  <si>
    <t>- 2 900,00</t>
  </si>
  <si>
    <t>5 035 834,00</t>
  </si>
  <si>
    <t>85321</t>
  </si>
  <si>
    <t>Zespoły do spraw orzekania o niepełnosprawności</t>
  </si>
  <si>
    <t>379 031,00</t>
  </si>
  <si>
    <t>376 131,00</t>
  </si>
  <si>
    <t>179 181,00</t>
  </si>
  <si>
    <t>176 281,00</t>
  </si>
  <si>
    <t>33 063,00</t>
  </si>
  <si>
    <t>775,00</t>
  </si>
  <si>
    <t>33 838,00</t>
  </si>
  <si>
    <t>12 062,00</t>
  </si>
  <si>
    <t>- 775,00</t>
  </si>
  <si>
    <t>11 287,00</t>
  </si>
  <si>
    <t>85395</t>
  </si>
  <si>
    <t>1 479 680,00</t>
  </si>
  <si>
    <t>4017</t>
  </si>
  <si>
    <t>107 057,00</t>
  </si>
  <si>
    <t>207,00</t>
  </si>
  <si>
    <t>107 264,00</t>
  </si>
  <si>
    <t>4019</t>
  </si>
  <si>
    <t>9 095,00</t>
  </si>
  <si>
    <t>9 105,00</t>
  </si>
  <si>
    <t>4117</t>
  </si>
  <si>
    <t>19 373,00</t>
  </si>
  <si>
    <t>- 216,00</t>
  </si>
  <si>
    <t>19 157,00</t>
  </si>
  <si>
    <t>4119</t>
  </si>
  <si>
    <t>1 602,00</t>
  </si>
  <si>
    <t>- 13,00</t>
  </si>
  <si>
    <t>1 589,00</t>
  </si>
  <si>
    <t>4127</t>
  </si>
  <si>
    <t>2 283,00</t>
  </si>
  <si>
    <t>2 293,00</t>
  </si>
  <si>
    <t>4129</t>
  </si>
  <si>
    <t>180,00</t>
  </si>
  <si>
    <t>2,00</t>
  </si>
  <si>
    <t>182,00</t>
  </si>
  <si>
    <t>1 723 160,00</t>
  </si>
  <si>
    <t>8 850,00</t>
  </si>
  <si>
    <t>1 732 010,00</t>
  </si>
  <si>
    <t>85406</t>
  </si>
  <si>
    <t>Poradnie psychologiczno-pedagogiczne, w tym poradnie specjalistyczne</t>
  </si>
  <si>
    <t>1 374 975,00</t>
  </si>
  <si>
    <t>1 400,00</t>
  </si>
  <si>
    <t>1 376 375,00</t>
  </si>
  <si>
    <t>714 515,00</t>
  </si>
  <si>
    <t>715 915,00</t>
  </si>
  <si>
    <t>291 668,00</t>
  </si>
  <si>
    <t>3 907,00</t>
  </si>
  <si>
    <t>295 575,00</t>
  </si>
  <si>
    <t>8 749,00</t>
  </si>
  <si>
    <t>4,00</t>
  </si>
  <si>
    <t>8 753,00</t>
  </si>
  <si>
    <t>98 590,00</t>
  </si>
  <si>
    <t>752,00</t>
  </si>
  <si>
    <t>99 342,00</t>
  </si>
  <si>
    <t>110 190,00</t>
  </si>
  <si>
    <t>3 468,00</t>
  </si>
  <si>
    <t>113 658,00</t>
  </si>
  <si>
    <t>8 554,00</t>
  </si>
  <si>
    <t>- 317,00</t>
  </si>
  <si>
    <t>8 237,00</t>
  </si>
  <si>
    <t>85446</t>
  </si>
  <si>
    <t>2 328,00</t>
  </si>
  <si>
    <t>85495</t>
  </si>
  <si>
    <t>13 117,00</t>
  </si>
  <si>
    <t>1 215,00</t>
  </si>
  <si>
    <t>14 332,00</t>
  </si>
  <si>
    <t>Strona 6</t>
  </si>
  <si>
    <t>Załącznik nr 2 do Uchwały Nr XXV/178/2012 rady Powiatu w Lipnie z dnia 20.12.2012 r.</t>
  </si>
  <si>
    <t>Zmiany w planie dochodów związanych z realizacją zadań z zakresu administracji rządowej w 2012 roku</t>
  </si>
  <si>
    <t>8 155 877,00</t>
  </si>
  <si>
    <t>363 532,00</t>
  </si>
  <si>
    <t>8 519 409,00</t>
  </si>
  <si>
    <t>Zmiany w planie wydatków związanych z realizacją zadań z zakresu administracji rządowej w 2012 roku</t>
  </si>
  <si>
    <t>589,00</t>
  </si>
  <si>
    <t>304,00</t>
  </si>
  <si>
    <t>390 600,00</t>
  </si>
  <si>
    <t>256 780,00</t>
  </si>
  <si>
    <t>225 480,00</t>
  </si>
  <si>
    <t>176 619,00</t>
  </si>
  <si>
    <t>177 519,00</t>
  </si>
  <si>
    <t>4 560,00</t>
  </si>
  <si>
    <t>- 900,00</t>
  </si>
  <si>
    <t>3 660,00</t>
  </si>
  <si>
    <t>3 418 741,00</t>
  </si>
  <si>
    <t>194 052,00</t>
  </si>
  <si>
    <t>194 040,00</t>
  </si>
  <si>
    <t>131 422,00</t>
  </si>
  <si>
    <t>130 263,00</t>
  </si>
  <si>
    <t>189 000,00</t>
  </si>
  <si>
    <t>14 987,00</t>
  </si>
  <si>
    <t>368,00</t>
  </si>
  <si>
    <t>15 355,00</t>
  </si>
  <si>
    <t>- 368,00</t>
  </si>
  <si>
    <t>1 632,00</t>
  </si>
  <si>
    <t>8 155 844,00</t>
  </si>
  <si>
    <t>8 519 376,00</t>
  </si>
  <si>
    <t>Załącznik nr 3 do Uchwały Nr XXV?178/2012 Rady Powiatu w Lipnie z dnia 20.12.2012 r.</t>
  </si>
  <si>
    <t>Zmiany w planie zadań inwestycyjnych</t>
  </si>
  <si>
    <t>259 697,00</t>
  </si>
  <si>
    <t>258 733,00</t>
  </si>
  <si>
    <t>177 197,00</t>
  </si>
  <si>
    <t>176 233,00</t>
  </si>
  <si>
    <t>Zakup patelni elektrycznej uchylnej - wyposażenie do kuchni DPS w Nowej Wsi</t>
  </si>
  <si>
    <t>Razem</t>
  </si>
  <si>
    <t>5 278 960,00</t>
  </si>
  <si>
    <t>5 277 996,00</t>
  </si>
  <si>
    <t>Strona 1 z 1</t>
  </si>
  <si>
    <t>Załącznik nr 4 do Uchwały Nr XXV/178/2012 Rady Powiatu w Lipnie z dnia 20.12.2012 r.</t>
  </si>
  <si>
    <t>Zadania finansowane i współfinansowane oraz przewidziane do finansowania i współfinansowania ze środków zagranicznych na 2012 rok</t>
  </si>
  <si>
    <t>§</t>
  </si>
  <si>
    <t>Plan na 2012 rok</t>
  </si>
  <si>
    <t>Plan po zmianach na 2012 rok</t>
  </si>
  <si>
    <t>Wydatki inwestycyjne jednostek budżetowych</t>
  </si>
  <si>
    <t>POZOSTAŁE ZADANIA Z ZAKRESU  POLITYKI SPOŁECZNEJ</t>
  </si>
  <si>
    <t>Powiatowe urzędy pracy - projekt PO KL "Profesjonalmne kadry"</t>
  </si>
  <si>
    <t>Różne wydatki na rzecz osób fizycznych</t>
  </si>
  <si>
    <t>Dodatkowe wynagrodzenie roczne</t>
  </si>
  <si>
    <t>Projekt PO KL "Kadra dla rynku pracy"</t>
  </si>
  <si>
    <t>Projekt PO KL "Profesjonalmne kadry"</t>
  </si>
  <si>
    <t>Przedsiębiorczość szansą na rozwój regionu kujawsko - pomorskiego</t>
  </si>
  <si>
    <t>Opłaty z tytułu zakupu usług telekomynikacyjnych telefonii komórkowej</t>
  </si>
  <si>
    <t>Podróże krajowe służbowe</t>
  </si>
  <si>
    <t>Odpis na zakładopwy fundusz świadczeń socjlanych</t>
  </si>
  <si>
    <t>w tym:</t>
  </si>
  <si>
    <t>Program "Noweczesne Urzędy - Kompetentne Kadry w Powiecie Lipnowskim" - PO KL</t>
  </si>
  <si>
    <t xml:space="preserve">Program "Wzrost jakości usług publicznych Powiatu Lipnowskiego w wyniku zastosowania technologii  informacyjnych i komunikacyjnych w wydziale Geoezji, Kartografii, Katastru i Gospodarki Nieruchomościami </t>
  </si>
  <si>
    <t>Program "Klucz do sukcesu" - PO KL</t>
  </si>
  <si>
    <t>Program "Powiat Lipnowski PL - Zdobyć więcej" - Działanie 9.2 PO KL</t>
  </si>
  <si>
    <t>"Bdź aktywny. Program aktywizacji społecznej w powiecie lipnowskim</t>
  </si>
  <si>
    <t>Odpis na zakładowy fundusz świadczeń socjalnych</t>
  </si>
  <si>
    <t>Wydatki na zakupy inwestcyjne  jednostek budżetowych</t>
  </si>
  <si>
    <t>Projekt "Infostrada Kujaw i Pomorza - usługi e-Administracji i Informacji Przestrzennej"</t>
  </si>
  <si>
    <t>Załącznik nr 5 do Uchwały Nr XXV/178/2012 Rady Powiatu w Lipnie z dnia 20.12.2012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</si>
</sst>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0"/>
    </font>
    <font>
      <b/>
      <i/>
      <sz val="8.25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mbria"/>
      <family val="2"/>
    </font>
    <font>
      <sz val="11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46" fillId="27" borderId="1" applyNumberFormat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1" fillId="32" borderId="0" applyNumberFormat="0" applyBorder="0" applyAlignment="0" applyProtection="0"/>
  </cellStyleXfs>
  <cellXfs count="15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8" applyNumberFormat="1" applyFont="1" applyFill="1" applyBorder="1" applyAlignment="1" applyProtection="1">
      <alignment horizontal="left"/>
      <protection locked="0"/>
    </xf>
    <xf numFmtId="0" fontId="1" fillId="0" borderId="0" xfId="58" applyNumberFormat="1" applyFont="1" applyFill="1" applyBorder="1" applyAlignment="1" applyProtection="1">
      <alignment horizontal="left"/>
      <protection locked="0"/>
    </xf>
    <xf numFmtId="49" fontId="5" fillId="33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58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58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58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58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58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58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58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58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58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58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58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58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58" applyNumberFormat="1" applyFont="1" applyFill="1" applyAlignment="1" applyProtection="1">
      <alignment horizontal="center" vertical="top" wrapText="1"/>
      <protection locked="0"/>
    </xf>
    <xf numFmtId="0" fontId="1" fillId="0" borderId="0" xfId="58" applyNumberFormat="1" applyFont="1" applyFill="1" applyBorder="1" applyAlignment="1" applyProtection="1">
      <alignment horizontal="right"/>
      <protection locked="0"/>
    </xf>
    <xf numFmtId="49" fontId="4" fillId="33" borderId="0" xfId="0" applyNumberFormat="1" applyFont="1" applyFill="1" applyAlignment="1" applyProtection="1">
      <alignment horizontal="center" vertical="top" wrapText="1"/>
      <protection locked="0"/>
    </xf>
    <xf numFmtId="49" fontId="2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58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58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58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58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58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58" applyNumberFormat="1" applyFont="1" applyFill="1" applyBorder="1" applyAlignment="1" applyProtection="1">
      <alignment horizontal="right" vertical="center" wrapText="1"/>
      <protection locked="0"/>
    </xf>
    <xf numFmtId="49" fontId="25" fillId="33" borderId="10" xfId="58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58" applyNumberFormat="1" applyFill="1" applyAlignment="1" applyProtection="1">
      <alignment horizontal="center" vertical="center" wrapText="1"/>
      <protection locked="0"/>
    </xf>
    <xf numFmtId="49" fontId="4" fillId="33" borderId="0" xfId="58" applyNumberFormat="1" applyFont="1" applyFill="1" applyBorder="1" applyAlignment="1" applyProtection="1">
      <alignment horizontal="center" vertical="center" wrapText="1"/>
      <protection locked="0"/>
    </xf>
    <xf numFmtId="49" fontId="26" fillId="33" borderId="12" xfId="58" applyNumberFormat="1" applyFont="1" applyFill="1" applyBorder="1" applyAlignment="1" applyProtection="1">
      <alignment horizontal="right" vertical="center" wrapText="1"/>
      <protection locked="0"/>
    </xf>
    <xf numFmtId="49" fontId="26" fillId="33" borderId="12" xfId="58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4" applyNumberFormat="1" applyFont="1" applyFill="1" applyBorder="1" applyAlignment="1" applyProtection="1">
      <alignment horizontal="left"/>
      <protection locked="0"/>
    </xf>
    <xf numFmtId="0" fontId="28" fillId="0" borderId="0" xfId="59" applyFont="1" applyBorder="1" applyAlignment="1">
      <alignment horizontal="right" vertical="center" wrapText="1"/>
      <protection/>
    </xf>
    <xf numFmtId="0" fontId="28" fillId="0" borderId="0" xfId="59" applyFont="1" applyBorder="1" applyAlignment="1">
      <alignment vertical="center" wrapText="1"/>
      <protection/>
    </xf>
    <xf numFmtId="0" fontId="29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30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30" fillId="36" borderId="17" xfId="54" applyNumberFormat="1" applyFont="1" applyFill="1" applyBorder="1" applyAlignment="1" applyProtection="1">
      <alignment horizontal="center" vertical="center"/>
      <protection locked="0"/>
    </xf>
    <xf numFmtId="0" fontId="30" fillId="36" borderId="18" xfId="54" applyNumberFormat="1" applyFont="1" applyFill="1" applyBorder="1" applyAlignment="1" applyProtection="1">
      <alignment horizontal="center" vertical="center"/>
      <protection locked="0"/>
    </xf>
    <xf numFmtId="43" fontId="30" fillId="37" borderId="18" xfId="54" applyNumberFormat="1" applyFont="1" applyFill="1" applyBorder="1" applyAlignment="1" applyProtection="1">
      <alignment horizontal="center" vertical="center" wrapText="1"/>
      <protection locked="0"/>
    </xf>
    <xf numFmtId="43" fontId="30" fillId="37" borderId="18" xfId="54" applyNumberFormat="1" applyFont="1" applyFill="1" applyBorder="1" applyAlignment="1" applyProtection="1">
      <alignment horizontal="right" vertical="center" wrapText="1"/>
      <protection locked="0"/>
    </xf>
    <xf numFmtId="43" fontId="30" fillId="37" borderId="19" xfId="54" applyNumberFormat="1" applyFont="1" applyFill="1" applyBorder="1" applyAlignment="1" applyProtection="1">
      <alignment horizontal="right" vertical="center" wrapText="1"/>
      <protection locked="0"/>
    </xf>
    <xf numFmtId="0" fontId="30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4" applyNumberFormat="1" applyFont="1" applyFill="1" applyBorder="1" applyAlignment="1" applyProtection="1">
      <alignment horizontal="center" vertical="center" wrapText="1"/>
      <protection locked="0"/>
    </xf>
    <xf numFmtId="43" fontId="4" fillId="0" borderId="18" xfId="54" applyNumberFormat="1" applyFont="1" applyFill="1" applyBorder="1" applyAlignment="1" applyProtection="1">
      <alignment horizontal="left" vertical="center" wrapText="1"/>
      <protection locked="0"/>
    </xf>
    <xf numFmtId="43" fontId="4" fillId="0" borderId="18" xfId="54" applyNumberFormat="1" applyFont="1" applyFill="1" applyBorder="1" applyAlignment="1" applyProtection="1">
      <alignment horizontal="right" vertical="center" wrapText="1"/>
      <protection locked="0"/>
    </xf>
    <xf numFmtId="43" fontId="4" fillId="0" borderId="19" xfId="54" applyNumberFormat="1" applyFont="1" applyFill="1" applyBorder="1" applyAlignment="1" applyProtection="1">
      <alignment horizontal="right" vertical="center" wrapText="1"/>
      <protection locked="0"/>
    </xf>
    <xf numFmtId="0" fontId="30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54" applyNumberFormat="1" applyFont="1" applyFill="1" applyBorder="1" applyAlignment="1" applyProtection="1">
      <alignment horizontal="center" vertical="center"/>
      <protection locked="0"/>
    </xf>
    <xf numFmtId="0" fontId="1" fillId="0" borderId="18" xfId="54" applyNumberFormat="1" applyFont="1" applyFill="1" applyBorder="1" applyAlignment="1" applyProtection="1">
      <alignment horizontal="left" vertical="center"/>
      <protection locked="0"/>
    </xf>
    <xf numFmtId="43" fontId="1" fillId="0" borderId="18" xfId="54" applyNumberFormat="1" applyFont="1" applyFill="1" applyBorder="1" applyAlignment="1" applyProtection="1">
      <alignment horizontal="right" vertical="center" wrapText="1"/>
      <protection locked="0"/>
    </xf>
    <xf numFmtId="43" fontId="1" fillId="0" borderId="18" xfId="54" applyNumberFormat="1" applyFont="1" applyFill="1" applyBorder="1" applyAlignment="1" applyProtection="1">
      <alignment horizontal="left" vertical="center"/>
      <protection locked="0"/>
    </xf>
    <xf numFmtId="43" fontId="1" fillId="0" borderId="19" xfId="54" applyNumberFormat="1" applyFont="1" applyFill="1" applyBorder="1" applyAlignment="1" applyProtection="1">
      <alignment horizontal="right" vertical="center" wrapText="1"/>
      <protection locked="0"/>
    </xf>
    <xf numFmtId="0" fontId="30" fillId="38" borderId="17" xfId="54" applyNumberFormat="1" applyFont="1" applyFill="1" applyBorder="1" applyAlignment="1" applyProtection="1">
      <alignment horizontal="center" vertical="center"/>
      <protection locked="0"/>
    </xf>
    <xf numFmtId="0" fontId="30" fillId="38" borderId="18" xfId="54" applyNumberFormat="1" applyFont="1" applyFill="1" applyBorder="1" applyAlignment="1" applyProtection="1">
      <alignment horizontal="center" vertical="center"/>
      <protection locked="0"/>
    </xf>
    <xf numFmtId="43" fontId="30" fillId="39" borderId="18" xfId="54" applyNumberFormat="1" applyFont="1" applyFill="1" applyBorder="1" applyAlignment="1" applyProtection="1">
      <alignment horizontal="center" vertical="center" wrapText="1"/>
      <protection locked="0"/>
    </xf>
    <xf numFmtId="43" fontId="30" fillId="39" borderId="18" xfId="54" applyNumberFormat="1" applyFont="1" applyFill="1" applyBorder="1" applyAlignment="1" applyProtection="1">
      <alignment horizontal="right" vertical="center" wrapText="1"/>
      <protection locked="0"/>
    </xf>
    <xf numFmtId="0" fontId="30" fillId="0" borderId="17" xfId="54" applyNumberFormat="1" applyFont="1" applyFill="1" applyBorder="1" applyAlignment="1" applyProtection="1">
      <alignment horizontal="center" vertical="center"/>
      <protection locked="0"/>
    </xf>
    <xf numFmtId="0" fontId="30" fillId="0" borderId="18" xfId="54" applyNumberFormat="1" applyFont="1" applyFill="1" applyBorder="1" applyAlignment="1" applyProtection="1">
      <alignment horizontal="center" vertical="center"/>
      <protection locked="0"/>
    </xf>
    <xf numFmtId="0" fontId="31" fillId="0" borderId="18" xfId="54" applyNumberFormat="1" applyFont="1" applyFill="1" applyBorder="1" applyAlignment="1" applyProtection="1">
      <alignment horizontal="center" vertical="center"/>
      <protection locked="0"/>
    </xf>
    <xf numFmtId="43" fontId="1" fillId="0" borderId="20" xfId="54" applyNumberFormat="1" applyFont="1" applyFill="1" applyBorder="1" applyAlignment="1" applyProtection="1">
      <alignment horizontal="left" vertical="center" wrapText="1"/>
      <protection locked="0"/>
    </xf>
    <xf numFmtId="43" fontId="31" fillId="0" borderId="18" xfId="54" applyNumberFormat="1" applyFont="1" applyFill="1" applyBorder="1" applyAlignment="1" applyProtection="1">
      <alignment horizontal="right" vertical="center" wrapText="1"/>
      <protection locked="0"/>
    </xf>
    <xf numFmtId="43" fontId="31" fillId="0" borderId="19" xfId="54" applyNumberFormat="1" applyFont="1" applyFill="1" applyBorder="1" applyAlignment="1" applyProtection="1">
      <alignment horizontal="right" vertical="center" wrapText="1"/>
      <protection locked="0"/>
    </xf>
    <xf numFmtId="43" fontId="1" fillId="0" borderId="21" xfId="54" applyNumberFormat="1" applyFont="1" applyFill="1" applyBorder="1" applyAlignment="1" applyProtection="1">
      <alignment horizontal="left" vertical="center" wrapText="1"/>
      <protection locked="0"/>
    </xf>
    <xf numFmtId="43" fontId="1" fillId="0" borderId="18" xfId="54" applyNumberFormat="1" applyFont="1" applyFill="1" applyBorder="1" applyAlignment="1" applyProtection="1">
      <alignment horizontal="left" vertical="center" wrapText="1"/>
      <protection locked="0"/>
    </xf>
    <xf numFmtId="0" fontId="1" fillId="38" borderId="18" xfId="54" applyNumberFormat="1" applyFont="1" applyFill="1" applyBorder="1" applyAlignment="1" applyProtection="1">
      <alignment horizontal="center" vertical="center"/>
      <protection locked="0"/>
    </xf>
    <xf numFmtId="43" fontId="1" fillId="38" borderId="18" xfId="54" applyNumberFormat="1" applyFont="1" applyFill="1" applyBorder="1" applyAlignment="1" applyProtection="1">
      <alignment horizontal="righ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1" fillId="0" borderId="17" xfId="54" applyNumberFormat="1" applyFont="1" applyFill="1" applyBorder="1" applyAlignment="1" applyProtection="1">
      <alignment horizontal="center" vertical="center"/>
      <protection locked="0"/>
    </xf>
    <xf numFmtId="43" fontId="30" fillId="38" borderId="21" xfId="54" applyNumberFormat="1" applyFont="1" applyFill="1" applyBorder="1" applyAlignment="1" applyProtection="1">
      <alignment horizontal="left" vertical="center" wrapText="1"/>
      <protection locked="0"/>
    </xf>
    <xf numFmtId="43" fontId="30" fillId="38" borderId="18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54" applyNumberFormat="1" applyFont="1" applyFill="1" applyBorder="1" applyAlignment="1" applyProtection="1">
      <alignment horizontal="left"/>
      <protection locked="0"/>
    </xf>
    <xf numFmtId="0" fontId="4" fillId="39" borderId="18" xfId="54" applyNumberFormat="1" applyFont="1" applyFill="1" applyBorder="1" applyAlignment="1" applyProtection="1">
      <alignment horizontal="center" vertical="center" wrapText="1"/>
      <protection locked="0"/>
    </xf>
    <xf numFmtId="43" fontId="4" fillId="39" borderId="18" xfId="54" applyNumberFormat="1" applyFont="1" applyFill="1" applyBorder="1" applyAlignment="1" applyProtection="1">
      <alignment horizontal="left" vertical="center" wrapText="1"/>
      <protection locked="0"/>
    </xf>
    <xf numFmtId="43" fontId="4" fillId="39" borderId="18" xfId="54" applyNumberFormat="1" applyFont="1" applyFill="1" applyBorder="1" applyAlignment="1" applyProtection="1">
      <alignment horizontal="right" vertical="center" wrapText="1"/>
      <protection locked="0"/>
    </xf>
    <xf numFmtId="43" fontId="4" fillId="39" borderId="19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20" xfId="54" applyNumberFormat="1" applyFont="1" applyFill="1" applyBorder="1" applyAlignment="1" applyProtection="1">
      <alignment horizontal="left" vertical="center"/>
      <protection locked="0"/>
    </xf>
    <xf numFmtId="0" fontId="1" fillId="0" borderId="21" xfId="54" applyNumberFormat="1" applyFont="1" applyFill="1" applyBorder="1" applyAlignment="1" applyProtection="1">
      <alignment horizontal="left" vertical="center"/>
      <protection locked="0"/>
    </xf>
    <xf numFmtId="0" fontId="1" fillId="33" borderId="18" xfId="54" applyNumberFormat="1" applyFont="1" applyFill="1" applyBorder="1" applyAlignment="1" applyProtection="1">
      <alignment horizontal="center" vertical="center" wrapText="1"/>
      <protection locked="0"/>
    </xf>
    <xf numFmtId="43" fontId="1" fillId="33" borderId="18" xfId="54" applyNumberFormat="1" applyFont="1" applyFill="1" applyBorder="1" applyAlignment="1" applyProtection="1">
      <alignment horizontal="left" vertical="center" wrapText="1"/>
      <protection locked="0"/>
    </xf>
    <xf numFmtId="43" fontId="1" fillId="33" borderId="18" xfId="54" applyNumberFormat="1" applyFont="1" applyFill="1" applyBorder="1" applyAlignment="1" applyProtection="1">
      <alignment horizontal="right" vertical="center" wrapText="1"/>
      <protection locked="0"/>
    </xf>
    <xf numFmtId="43" fontId="1" fillId="40" borderId="18" xfId="54" applyNumberFormat="1" applyFont="1" applyFill="1" applyBorder="1" applyAlignment="1" applyProtection="1">
      <alignment horizontal="right" vertical="center" wrapText="1"/>
      <protection locked="0"/>
    </xf>
    <xf numFmtId="43" fontId="1" fillId="33" borderId="20" xfId="54" applyNumberFormat="1" applyFont="1" applyFill="1" applyBorder="1" applyAlignment="1" applyProtection="1">
      <alignment horizontal="left" vertical="center" wrapText="1"/>
      <protection locked="0"/>
    </xf>
    <xf numFmtId="43" fontId="1" fillId="33" borderId="21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1" xfId="54" applyNumberFormat="1" applyFont="1" applyFill="1" applyBorder="1" applyAlignment="1" applyProtection="1">
      <alignment horizontal="left" vertical="center" wrapText="1"/>
      <protection locked="0"/>
    </xf>
    <xf numFmtId="43" fontId="4" fillId="33" borderId="18" xfId="54" applyNumberFormat="1" applyFont="1" applyFill="1" applyBorder="1" applyAlignment="1" applyProtection="1">
      <alignment horizontal="left" vertical="center" wrapText="1"/>
      <protection locked="0"/>
    </xf>
    <xf numFmtId="43" fontId="1" fillId="33" borderId="19" xfId="54" applyNumberFormat="1" applyFont="1" applyFill="1" applyBorder="1" applyAlignment="1" applyProtection="1">
      <alignment horizontal="right" vertical="center" wrapText="1"/>
      <protection locked="0"/>
    </xf>
    <xf numFmtId="0" fontId="4" fillId="41" borderId="18" xfId="54" applyNumberFormat="1" applyFont="1" applyFill="1" applyBorder="1" applyAlignment="1" applyProtection="1">
      <alignment horizontal="center" vertical="center" wrapText="1"/>
      <protection locked="0"/>
    </xf>
    <xf numFmtId="43" fontId="4" fillId="41" borderId="18" xfId="54" applyNumberFormat="1" applyFont="1" applyFill="1" applyBorder="1" applyAlignment="1" applyProtection="1">
      <alignment horizontal="left" vertical="center" wrapText="1"/>
      <protection locked="0"/>
    </xf>
    <xf numFmtId="43" fontId="4" fillId="41" borderId="18" xfId="54" applyNumberFormat="1" applyFont="1" applyFill="1" applyBorder="1" applyAlignment="1" applyProtection="1">
      <alignment horizontal="right" vertical="center" wrapText="1"/>
      <protection locked="0"/>
    </xf>
    <xf numFmtId="43" fontId="4" fillId="41" borderId="19" xfId="54" applyNumberFormat="1" applyFont="1" applyFill="1" applyBorder="1" applyAlignment="1" applyProtection="1">
      <alignment horizontal="right" vertical="center" wrapText="1"/>
      <protection locked="0"/>
    </xf>
    <xf numFmtId="43" fontId="1" fillId="42" borderId="18" xfId="54" applyNumberFormat="1" applyFont="1" applyFill="1" applyBorder="1" applyAlignment="1" applyProtection="1">
      <alignment horizontal="right" vertical="center" wrapText="1"/>
      <protection locked="0"/>
    </xf>
    <xf numFmtId="43" fontId="1" fillId="42" borderId="19" xfId="54" applyNumberFormat="1" applyFont="1" applyFill="1" applyBorder="1" applyAlignment="1" applyProtection="1">
      <alignment horizontal="right" vertical="center" wrapText="1"/>
      <protection locked="0"/>
    </xf>
    <xf numFmtId="43" fontId="1" fillId="33" borderId="18" xfId="54" applyNumberFormat="1" applyFont="1" applyFill="1" applyBorder="1" applyAlignment="1" applyProtection="1">
      <alignment horizontal="left" vertical="center" wrapText="1"/>
      <protection locked="0"/>
    </xf>
    <xf numFmtId="0" fontId="1" fillId="43" borderId="18" xfId="54" applyNumberFormat="1" applyFont="1" applyFill="1" applyBorder="1" applyAlignment="1" applyProtection="1">
      <alignment horizontal="left"/>
      <protection locked="0"/>
    </xf>
    <xf numFmtId="0" fontId="1" fillId="0" borderId="18" xfId="54" applyNumberFormat="1" applyFont="1" applyFill="1" applyBorder="1" applyAlignment="1" applyProtection="1">
      <alignment horizontal="left"/>
      <protection locked="0"/>
    </xf>
    <xf numFmtId="0" fontId="1" fillId="43" borderId="17" xfId="54" applyNumberFormat="1" applyFont="1" applyFill="1" applyBorder="1" applyAlignment="1" applyProtection="1">
      <alignment horizontal="left"/>
      <protection locked="0"/>
    </xf>
    <xf numFmtId="0" fontId="4" fillId="43" borderId="17" xfId="54" applyNumberFormat="1" applyFont="1" applyFill="1" applyBorder="1" applyAlignment="1" applyProtection="1">
      <alignment horizontal="left"/>
      <protection locked="0"/>
    </xf>
    <xf numFmtId="0" fontId="4" fillId="43" borderId="18" xfId="54" applyNumberFormat="1" applyFont="1" applyFill="1" applyBorder="1" applyAlignment="1" applyProtection="1">
      <alignment horizontal="left"/>
      <protection locked="0"/>
    </xf>
    <xf numFmtId="0" fontId="4" fillId="43" borderId="18" xfId="54" applyNumberFormat="1" applyFont="1" applyFill="1" applyBorder="1" applyAlignment="1" applyProtection="1">
      <alignment horizontal="center" vertical="center"/>
      <protection locked="0"/>
    </xf>
    <xf numFmtId="43" fontId="4" fillId="44" borderId="18" xfId="54" applyNumberFormat="1" applyFont="1" applyFill="1" applyBorder="1" applyAlignment="1" applyProtection="1">
      <alignment horizontal="left" vertical="center" wrapText="1"/>
      <protection locked="0"/>
    </xf>
    <xf numFmtId="43" fontId="4" fillId="44" borderId="18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54" applyNumberFormat="1" applyFont="1" applyFill="1" applyBorder="1" applyAlignment="1" applyProtection="1">
      <alignment horizontal="left" vertical="center"/>
      <protection locked="0"/>
    </xf>
    <xf numFmtId="0" fontId="1" fillId="43" borderId="22" xfId="54" applyNumberFormat="1" applyFont="1" applyFill="1" applyBorder="1" applyAlignment="1" applyProtection="1">
      <alignment horizontal="left"/>
      <protection locked="0"/>
    </xf>
    <xf numFmtId="0" fontId="1" fillId="43" borderId="23" xfId="54" applyNumberFormat="1" applyFont="1" applyFill="1" applyBorder="1" applyAlignment="1" applyProtection="1">
      <alignment horizontal="left"/>
      <protection locked="0"/>
    </xf>
    <xf numFmtId="0" fontId="30" fillId="43" borderId="23" xfId="54" applyNumberFormat="1" applyFont="1" applyFill="1" applyBorder="1" applyAlignment="1" applyProtection="1">
      <alignment horizontal="center" vertical="center"/>
      <protection locked="0"/>
    </xf>
    <xf numFmtId="43" fontId="30" fillId="41" borderId="23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4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12" xfId="49"/>
    <cellStyle name="Normalny 18" xfId="50"/>
    <cellStyle name="Normalny 2" xfId="51"/>
    <cellStyle name="Normalny 2 2" xfId="52"/>
    <cellStyle name="Normalny 2 2 2" xfId="53"/>
    <cellStyle name="Normalny 2 2 3" xfId="54"/>
    <cellStyle name="Normalny 2 2 3 2" xfId="55"/>
    <cellStyle name="Normalny 3" xfId="56"/>
    <cellStyle name="Normalny 4" xfId="57"/>
    <cellStyle name="Normalny 5" xfId="58"/>
    <cellStyle name="Normalny_Plan budżetu zmiany 2006 r." xfId="59"/>
    <cellStyle name="Obliczenia" xfId="60"/>
    <cellStyle name="Suma" xfId="61"/>
    <cellStyle name="Tekst objaśnienia" xfId="62"/>
    <cellStyle name="Tekst ostrzeżenia" xfId="63"/>
    <cellStyle name="Tytuł" xfId="64"/>
    <cellStyle name="Uwaga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rbnik\Desktop\Moje%20dokumenty\Bud&#380;et\Bud&#380;et%202012\Bud&#380;et%202012\BUD&#379;ET%20na%202012%20r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.%20do%20UR%20nr%20XXIV-192-2012%20z%2019.11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 Nr 3"/>
      <sheetName val="Zał. Nr 4"/>
      <sheetName val="Zał. Nr 5"/>
      <sheetName val="Zał. Nr 6"/>
      <sheetName val="Zał. Nr 6a"/>
      <sheetName val="Zał. Nr 6b "/>
      <sheetName val="Zał. Nr 7"/>
      <sheetName val="Zał. Nr 8"/>
      <sheetName val="Zał. Nr 9"/>
      <sheetName val="Zał. Nr 9a"/>
      <sheetName val="Zał. Nr 10"/>
      <sheetName val="Zał.Nr 3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) Projekty"/>
      <sheetName val="4) Zadania inwestycyjne"/>
      <sheetName val="5) Zadania remonotowe -"/>
      <sheetName val="3) doch. i wyd. zad. zlec."/>
      <sheetName val="2) wydatki"/>
      <sheetName val="1) docho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="110" zoomScaleNormal="110" zoomScalePageLayoutView="0" workbookViewId="0" topLeftCell="A142">
      <selection activeCell="F126" sqref="F126"/>
    </sheetView>
  </sheetViews>
  <sheetFormatPr defaultColWidth="9.33203125" defaultRowHeight="12.75"/>
  <cols>
    <col min="1" max="1" width="8.16015625" style="79" customWidth="1"/>
    <col min="2" max="2" width="12" style="79" customWidth="1"/>
    <col min="3" max="3" width="9.5" style="79" customWidth="1"/>
    <col min="4" max="4" width="46.83203125" style="79" customWidth="1"/>
    <col min="5" max="5" width="20.66015625" style="79" customWidth="1"/>
    <col min="6" max="6" width="19.5" style="79" customWidth="1"/>
    <col min="7" max="7" width="21.16015625" style="79" customWidth="1"/>
    <col min="8" max="16384" width="9.33203125" style="79" customWidth="1"/>
  </cols>
  <sheetData>
    <row r="1" spans="4:8" ht="32.25" customHeight="1">
      <c r="D1" s="80" t="s">
        <v>753</v>
      </c>
      <c r="E1" s="80"/>
      <c r="F1" s="80"/>
      <c r="G1" s="80"/>
      <c r="H1" s="81"/>
    </row>
    <row r="2" spans="1:7" ht="45.75" customHeight="1" thickBot="1">
      <c r="A2" s="82" t="s">
        <v>729</v>
      </c>
      <c r="B2" s="82"/>
      <c r="C2" s="82"/>
      <c r="D2" s="82"/>
      <c r="E2" s="82"/>
      <c r="F2" s="82"/>
      <c r="G2" s="82"/>
    </row>
    <row r="3" spans="1:7" ht="27.75" customHeight="1" thickTop="1">
      <c r="A3" s="83" t="s">
        <v>0</v>
      </c>
      <c r="B3" s="84" t="s">
        <v>1</v>
      </c>
      <c r="C3" s="84" t="s">
        <v>730</v>
      </c>
      <c r="D3" s="84" t="s">
        <v>3</v>
      </c>
      <c r="E3" s="84" t="s">
        <v>731</v>
      </c>
      <c r="F3" s="84" t="s">
        <v>5</v>
      </c>
      <c r="G3" s="85" t="s">
        <v>732</v>
      </c>
    </row>
    <row r="4" spans="1:7" ht="27.75" customHeight="1">
      <c r="A4" s="86">
        <v>600</v>
      </c>
      <c r="B4" s="87"/>
      <c r="C4" s="87"/>
      <c r="D4" s="88" t="s">
        <v>108</v>
      </c>
      <c r="E4" s="89">
        <f>SUM(E5)</f>
        <v>5350245</v>
      </c>
      <c r="F4" s="89">
        <f>SUM(F5)</f>
        <v>0</v>
      </c>
      <c r="G4" s="90">
        <f>SUM(G5)</f>
        <v>5350245</v>
      </c>
    </row>
    <row r="5" spans="1:7" ht="27.75" customHeight="1">
      <c r="A5" s="91"/>
      <c r="B5" s="92">
        <v>60014</v>
      </c>
      <c r="C5" s="92"/>
      <c r="D5" s="93" t="s">
        <v>113</v>
      </c>
      <c r="E5" s="94">
        <f>SUM(E6:E7)</f>
        <v>5350245</v>
      </c>
      <c r="F5" s="93">
        <f>SUM(F6:F7)</f>
        <v>0</v>
      </c>
      <c r="G5" s="95">
        <f>SUM(G6:G7)</f>
        <v>5350245</v>
      </c>
    </row>
    <row r="6" spans="1:7" ht="15" customHeight="1">
      <c r="A6" s="91"/>
      <c r="B6" s="96"/>
      <c r="C6" s="97">
        <v>6057</v>
      </c>
      <c r="D6" s="98" t="s">
        <v>733</v>
      </c>
      <c r="E6" s="99">
        <v>1633340</v>
      </c>
      <c r="F6" s="100">
        <v>0</v>
      </c>
      <c r="G6" s="101">
        <f>E6+F6</f>
        <v>1633340</v>
      </c>
    </row>
    <row r="7" spans="1:7" ht="15" customHeight="1">
      <c r="A7" s="91"/>
      <c r="B7" s="96"/>
      <c r="C7" s="97">
        <v>6059</v>
      </c>
      <c r="D7" s="98"/>
      <c r="E7" s="99">
        <v>3716905</v>
      </c>
      <c r="F7" s="100">
        <v>0</v>
      </c>
      <c r="G7" s="101">
        <f>E7+F7</f>
        <v>3716905</v>
      </c>
    </row>
    <row r="8" spans="1:7" ht="33" customHeight="1">
      <c r="A8" s="86">
        <v>853</v>
      </c>
      <c r="B8" s="87"/>
      <c r="C8" s="87"/>
      <c r="D8" s="88" t="s">
        <v>734</v>
      </c>
      <c r="E8" s="89">
        <f>SUM(E49)</f>
        <v>1474308</v>
      </c>
      <c r="F8" s="89">
        <f>SUM(F49+F9)</f>
        <v>0</v>
      </c>
      <c r="G8" s="90">
        <f>SUM(G49)</f>
        <v>1474308</v>
      </c>
    </row>
    <row r="9" spans="1:7" ht="33" customHeight="1">
      <c r="A9" s="102"/>
      <c r="B9" s="103">
        <v>85333</v>
      </c>
      <c r="C9" s="103"/>
      <c r="D9" s="104" t="s">
        <v>735</v>
      </c>
      <c r="E9" s="105">
        <f>SUM(E10:E22)</f>
        <v>964983</v>
      </c>
      <c r="F9" s="105">
        <f>SUM(F10:F22)</f>
        <v>0</v>
      </c>
      <c r="G9" s="105">
        <f>SUM(G10:G22)</f>
        <v>954185</v>
      </c>
    </row>
    <row r="10" spans="1:7" ht="12.75" customHeight="1">
      <c r="A10" s="106"/>
      <c r="B10" s="107"/>
      <c r="C10" s="108">
        <v>3037</v>
      </c>
      <c r="D10" s="109" t="s">
        <v>736</v>
      </c>
      <c r="E10" s="110">
        <f aca="true" t="shared" si="0" ref="E10:F13">E37</f>
        <v>643185</v>
      </c>
      <c r="F10" s="99">
        <f t="shared" si="0"/>
        <v>0</v>
      </c>
      <c r="G10" s="111">
        <f aca="true" t="shared" si="1" ref="G10:G22">E10+F10</f>
        <v>643185</v>
      </c>
    </row>
    <row r="11" spans="1:7" ht="13.5" customHeight="1">
      <c r="A11" s="106"/>
      <c r="B11" s="107"/>
      <c r="C11" s="108">
        <v>3039</v>
      </c>
      <c r="D11" s="112"/>
      <c r="E11" s="110">
        <f t="shared" si="0"/>
        <v>113503</v>
      </c>
      <c r="F11" s="99">
        <f t="shared" si="0"/>
        <v>0</v>
      </c>
      <c r="G11" s="111">
        <f t="shared" si="1"/>
        <v>113503</v>
      </c>
    </row>
    <row r="12" spans="1:7" ht="13.5" customHeight="1">
      <c r="A12" s="106"/>
      <c r="B12" s="107"/>
      <c r="C12" s="108">
        <v>3117</v>
      </c>
      <c r="D12" s="109" t="s">
        <v>562</v>
      </c>
      <c r="E12" s="110">
        <f t="shared" si="0"/>
        <v>9178</v>
      </c>
      <c r="F12" s="99">
        <f t="shared" si="0"/>
        <v>0</v>
      </c>
      <c r="G12" s="111"/>
    </row>
    <row r="13" spans="1:7" ht="13.5" customHeight="1">
      <c r="A13" s="106"/>
      <c r="B13" s="107"/>
      <c r="C13" s="108">
        <v>3119</v>
      </c>
      <c r="D13" s="112"/>
      <c r="E13" s="110">
        <f t="shared" si="0"/>
        <v>1620</v>
      </c>
      <c r="F13" s="99">
        <f t="shared" si="0"/>
        <v>0</v>
      </c>
      <c r="G13" s="111"/>
    </row>
    <row r="14" spans="1:7" ht="13.5" customHeight="1">
      <c r="A14" s="106"/>
      <c r="B14" s="107"/>
      <c r="C14" s="108">
        <v>4017</v>
      </c>
      <c r="D14" s="98" t="s">
        <v>245</v>
      </c>
      <c r="E14" s="110">
        <f>E24+E41</f>
        <v>97557</v>
      </c>
      <c r="F14" s="99">
        <f>F24+F41</f>
        <v>0</v>
      </c>
      <c r="G14" s="111">
        <f>E14+F14</f>
        <v>97557</v>
      </c>
    </row>
    <row r="15" spans="1:7" ht="13.5" customHeight="1">
      <c r="A15" s="106"/>
      <c r="B15" s="107"/>
      <c r="C15" s="108">
        <v>4019</v>
      </c>
      <c r="D15" s="98"/>
      <c r="E15" s="110">
        <f>E25+E42</f>
        <v>17216</v>
      </c>
      <c r="F15" s="99">
        <f>F25+F42</f>
        <v>0</v>
      </c>
      <c r="G15" s="111">
        <f>E15+F15</f>
        <v>17216</v>
      </c>
    </row>
    <row r="16" spans="1:7" ht="12.75" customHeight="1">
      <c r="A16" s="106"/>
      <c r="B16" s="107"/>
      <c r="C16" s="97">
        <v>4047</v>
      </c>
      <c r="D16" s="113" t="s">
        <v>737</v>
      </c>
      <c r="E16" s="99">
        <f>E31</f>
        <v>8063</v>
      </c>
      <c r="F16" s="99">
        <v>0</v>
      </c>
      <c r="G16" s="101">
        <f t="shared" si="1"/>
        <v>8063</v>
      </c>
    </row>
    <row r="17" spans="1:7" ht="14.25" customHeight="1">
      <c r="A17" s="106"/>
      <c r="B17" s="107"/>
      <c r="C17" s="97">
        <v>4117</v>
      </c>
      <c r="D17" s="98" t="s">
        <v>211</v>
      </c>
      <c r="E17" s="99">
        <f>E26+E41+E32</f>
        <v>29188</v>
      </c>
      <c r="F17" s="99">
        <f>F26+F43</f>
        <v>0</v>
      </c>
      <c r="G17" s="101">
        <f t="shared" si="1"/>
        <v>29188</v>
      </c>
    </row>
    <row r="18" spans="1:7" ht="13.5" customHeight="1">
      <c r="A18" s="106"/>
      <c r="B18" s="107"/>
      <c r="C18" s="97">
        <v>4119</v>
      </c>
      <c r="D18" s="98"/>
      <c r="E18" s="99">
        <f>E27+E42+E33</f>
        <v>6380</v>
      </c>
      <c r="F18" s="99">
        <f>F27+F44</f>
        <v>0</v>
      </c>
      <c r="G18" s="101">
        <f t="shared" si="1"/>
        <v>6380</v>
      </c>
    </row>
    <row r="19" spans="1:7" ht="13.5" customHeight="1">
      <c r="A19" s="106"/>
      <c r="B19" s="107"/>
      <c r="C19" s="97">
        <v>4127</v>
      </c>
      <c r="D19" s="109" t="s">
        <v>215</v>
      </c>
      <c r="E19" s="99">
        <f>E28+E43+E34</f>
        <v>7181</v>
      </c>
      <c r="F19" s="99">
        <f>F28+F45</f>
        <v>0</v>
      </c>
      <c r="G19" s="101">
        <f>E19+F19</f>
        <v>7181</v>
      </c>
    </row>
    <row r="20" spans="1:7" ht="13.5" customHeight="1">
      <c r="A20" s="106"/>
      <c r="B20" s="107"/>
      <c r="C20" s="97">
        <v>4129</v>
      </c>
      <c r="D20" s="112"/>
      <c r="E20" s="99">
        <f>E29+E44+E35</f>
        <v>1462</v>
      </c>
      <c r="F20" s="99">
        <f>F29+F46</f>
        <v>0</v>
      </c>
      <c r="G20" s="101">
        <f>E20+F20</f>
        <v>1462</v>
      </c>
    </row>
    <row r="21" spans="1:7" ht="15.75" customHeight="1">
      <c r="A21" s="106"/>
      <c r="B21" s="107"/>
      <c r="C21" s="97">
        <v>4307</v>
      </c>
      <c r="D21" s="109" t="s">
        <v>222</v>
      </c>
      <c r="E21" s="99">
        <f>E47</f>
        <v>25882</v>
      </c>
      <c r="F21" s="99">
        <f>F47</f>
        <v>0</v>
      </c>
      <c r="G21" s="101">
        <f t="shared" si="1"/>
        <v>25882</v>
      </c>
    </row>
    <row r="22" spans="1:7" ht="13.5" customHeight="1">
      <c r="A22" s="106"/>
      <c r="B22" s="107"/>
      <c r="C22" s="97">
        <v>4309</v>
      </c>
      <c r="D22" s="112"/>
      <c r="E22" s="99">
        <f>E48</f>
        <v>4568</v>
      </c>
      <c r="F22" s="99">
        <f>F48</f>
        <v>0</v>
      </c>
      <c r="G22" s="101">
        <f t="shared" si="1"/>
        <v>4568</v>
      </c>
    </row>
    <row r="23" spans="1:7" ht="23.25" customHeight="1">
      <c r="A23" s="102"/>
      <c r="B23" s="103"/>
      <c r="C23" s="114"/>
      <c r="D23" s="104" t="s">
        <v>738</v>
      </c>
      <c r="E23" s="115">
        <f>SUM(E24:E29)</f>
        <v>116211</v>
      </c>
      <c r="F23" s="115">
        <f>SUM(F24:F29)</f>
        <v>0</v>
      </c>
      <c r="G23" s="115">
        <f>SUM(G24:G29)</f>
        <v>116211</v>
      </c>
    </row>
    <row r="24" spans="1:7" ht="15" customHeight="1">
      <c r="A24" s="116"/>
      <c r="B24" s="108"/>
      <c r="C24" s="108">
        <v>4017</v>
      </c>
      <c r="D24" s="98" t="s">
        <v>245</v>
      </c>
      <c r="E24" s="110">
        <v>82626</v>
      </c>
      <c r="F24" s="99">
        <v>0</v>
      </c>
      <c r="G24" s="111">
        <f aca="true" t="shared" si="2" ref="G24:G35">E24+F24</f>
        <v>82626</v>
      </c>
    </row>
    <row r="25" spans="1:7" ht="15" customHeight="1">
      <c r="A25" s="116"/>
      <c r="B25" s="108"/>
      <c r="C25" s="108">
        <v>4019</v>
      </c>
      <c r="D25" s="98"/>
      <c r="E25" s="110">
        <v>14581</v>
      </c>
      <c r="F25" s="99">
        <v>0</v>
      </c>
      <c r="G25" s="111">
        <f t="shared" si="2"/>
        <v>14581</v>
      </c>
    </row>
    <row r="26" spans="1:7" ht="12.75" customHeight="1">
      <c r="A26" s="117"/>
      <c r="B26" s="97"/>
      <c r="C26" s="97">
        <v>4117</v>
      </c>
      <c r="D26" s="98" t="s">
        <v>211</v>
      </c>
      <c r="E26" s="99">
        <v>14128</v>
      </c>
      <c r="F26" s="99">
        <v>0</v>
      </c>
      <c r="G26" s="101">
        <f t="shared" si="2"/>
        <v>14128</v>
      </c>
    </row>
    <row r="27" spans="1:7" ht="13.5" customHeight="1">
      <c r="A27" s="117"/>
      <c r="B27" s="97"/>
      <c r="C27" s="97">
        <v>4119</v>
      </c>
      <c r="D27" s="98"/>
      <c r="E27" s="99">
        <v>2494</v>
      </c>
      <c r="F27" s="99">
        <v>0</v>
      </c>
      <c r="G27" s="101">
        <f t="shared" si="2"/>
        <v>2494</v>
      </c>
    </row>
    <row r="28" spans="1:7" ht="13.5" customHeight="1">
      <c r="A28" s="117"/>
      <c r="B28" s="97"/>
      <c r="C28" s="97">
        <v>4127</v>
      </c>
      <c r="D28" s="109" t="s">
        <v>215</v>
      </c>
      <c r="E28" s="99">
        <v>2025</v>
      </c>
      <c r="F28" s="99">
        <v>0</v>
      </c>
      <c r="G28" s="101">
        <f t="shared" si="2"/>
        <v>2025</v>
      </c>
    </row>
    <row r="29" spans="1:7" ht="12.75" customHeight="1">
      <c r="A29" s="117"/>
      <c r="B29" s="97"/>
      <c r="C29" s="97">
        <v>4129</v>
      </c>
      <c r="D29" s="112"/>
      <c r="E29" s="99">
        <v>357</v>
      </c>
      <c r="F29" s="99">
        <v>0</v>
      </c>
      <c r="G29" s="101">
        <f t="shared" si="2"/>
        <v>357</v>
      </c>
    </row>
    <row r="30" spans="1:8" ht="12.75" customHeight="1">
      <c r="A30" s="102"/>
      <c r="B30" s="103"/>
      <c r="C30" s="114"/>
      <c r="D30" s="104" t="s">
        <v>739</v>
      </c>
      <c r="E30" s="115">
        <f>SUM(E31:E35)</f>
        <v>9638</v>
      </c>
      <c r="F30" s="115">
        <f>SUM(F31:F35)</f>
        <v>0</v>
      </c>
      <c r="G30" s="115">
        <f>SUM(G31:G35)</f>
        <v>9638</v>
      </c>
      <c r="H30" s="79">
        <v>9638</v>
      </c>
    </row>
    <row r="31" spans="1:7" ht="12.75" customHeight="1">
      <c r="A31" s="117"/>
      <c r="B31" s="97"/>
      <c r="C31" s="97">
        <v>4047</v>
      </c>
      <c r="D31" s="113" t="s">
        <v>737</v>
      </c>
      <c r="E31" s="99">
        <v>8063</v>
      </c>
      <c r="F31" s="99">
        <v>0</v>
      </c>
      <c r="G31" s="101">
        <f>E31+F31</f>
        <v>8063</v>
      </c>
    </row>
    <row r="32" spans="1:7" ht="12.75" customHeight="1">
      <c r="A32" s="117"/>
      <c r="B32" s="97"/>
      <c r="C32" s="97">
        <v>4117</v>
      </c>
      <c r="D32" s="98" t="s">
        <v>211</v>
      </c>
      <c r="E32" s="99">
        <v>129</v>
      </c>
      <c r="F32" s="99"/>
      <c r="G32" s="101">
        <f t="shared" si="2"/>
        <v>129</v>
      </c>
    </row>
    <row r="33" spans="1:7" ht="12.75" customHeight="1">
      <c r="A33" s="117"/>
      <c r="B33" s="97"/>
      <c r="C33" s="97">
        <v>4119</v>
      </c>
      <c r="D33" s="98"/>
      <c r="E33" s="99">
        <v>1251</v>
      </c>
      <c r="F33" s="99"/>
      <c r="G33" s="101">
        <f t="shared" si="2"/>
        <v>1251</v>
      </c>
    </row>
    <row r="34" spans="1:7" ht="12.75" customHeight="1">
      <c r="A34" s="117"/>
      <c r="B34" s="97"/>
      <c r="C34" s="97">
        <v>4127</v>
      </c>
      <c r="D34" s="109" t="s">
        <v>215</v>
      </c>
      <c r="E34" s="99">
        <v>0</v>
      </c>
      <c r="F34" s="99"/>
      <c r="G34" s="101">
        <f t="shared" si="2"/>
        <v>0</v>
      </c>
    </row>
    <row r="35" spans="1:7" ht="12.75" customHeight="1">
      <c r="A35" s="117"/>
      <c r="B35" s="97"/>
      <c r="C35" s="97">
        <v>4129</v>
      </c>
      <c r="D35" s="112"/>
      <c r="E35" s="99">
        <v>195</v>
      </c>
      <c r="F35" s="99"/>
      <c r="G35" s="101">
        <f t="shared" si="2"/>
        <v>195</v>
      </c>
    </row>
    <row r="36" spans="1:7" ht="33" customHeight="1">
      <c r="A36" s="102"/>
      <c r="B36" s="103"/>
      <c r="C36" s="103"/>
      <c r="D36" s="118" t="s">
        <v>740</v>
      </c>
      <c r="E36" s="119">
        <f>SUM(E37:E48)</f>
        <v>821998</v>
      </c>
      <c r="F36" s="119">
        <f>SUM(F37:F48)</f>
        <v>0</v>
      </c>
      <c r="G36" s="119">
        <f>SUM(G37:G48)</f>
        <v>821998</v>
      </c>
    </row>
    <row r="37" spans="1:7" ht="12.75" customHeight="1">
      <c r="A37" s="117"/>
      <c r="B37" s="97"/>
      <c r="C37" s="97">
        <v>3037</v>
      </c>
      <c r="D37" s="109" t="s">
        <v>736</v>
      </c>
      <c r="E37" s="99">
        <v>643185</v>
      </c>
      <c r="F37" s="99"/>
      <c r="G37" s="101">
        <f>E37+F37</f>
        <v>643185</v>
      </c>
    </row>
    <row r="38" spans="1:7" ht="12.75" customHeight="1">
      <c r="A38" s="117"/>
      <c r="B38" s="97"/>
      <c r="C38" s="97">
        <v>3039</v>
      </c>
      <c r="D38" s="112"/>
      <c r="E38" s="99">
        <v>113503</v>
      </c>
      <c r="F38" s="99"/>
      <c r="G38" s="101">
        <f aca="true" t="shared" si="3" ref="G38:G48">E38+F38</f>
        <v>113503</v>
      </c>
    </row>
    <row r="39" spans="1:7" ht="12.75" customHeight="1">
      <c r="A39" s="117"/>
      <c r="B39" s="97"/>
      <c r="C39" s="97">
        <v>3117</v>
      </c>
      <c r="D39" s="109" t="s">
        <v>562</v>
      </c>
      <c r="E39" s="99">
        <v>9178</v>
      </c>
      <c r="F39" s="99"/>
      <c r="G39" s="101">
        <f t="shared" si="3"/>
        <v>9178</v>
      </c>
    </row>
    <row r="40" spans="1:7" ht="12.75" customHeight="1">
      <c r="A40" s="117"/>
      <c r="B40" s="97"/>
      <c r="C40" s="97">
        <v>3119</v>
      </c>
      <c r="D40" s="112"/>
      <c r="E40" s="99">
        <v>1620</v>
      </c>
      <c r="F40" s="99"/>
      <c r="G40" s="101">
        <f t="shared" si="3"/>
        <v>1620</v>
      </c>
    </row>
    <row r="41" spans="1:7" ht="12.75" customHeight="1">
      <c r="A41" s="117"/>
      <c r="B41" s="97"/>
      <c r="C41" s="97">
        <v>4017</v>
      </c>
      <c r="D41" s="98" t="s">
        <v>245</v>
      </c>
      <c r="E41" s="99">
        <v>14931</v>
      </c>
      <c r="F41" s="99"/>
      <c r="G41" s="101">
        <f t="shared" si="3"/>
        <v>14931</v>
      </c>
    </row>
    <row r="42" spans="1:7" ht="12.75" customHeight="1">
      <c r="A42" s="117"/>
      <c r="B42" s="97"/>
      <c r="C42" s="97">
        <v>4019</v>
      </c>
      <c r="D42" s="98"/>
      <c r="E42" s="99">
        <v>2635</v>
      </c>
      <c r="F42" s="99"/>
      <c r="G42" s="101">
        <f t="shared" si="3"/>
        <v>2635</v>
      </c>
    </row>
    <row r="43" spans="1:7" ht="12.75" customHeight="1">
      <c r="A43" s="117"/>
      <c r="B43" s="97"/>
      <c r="C43" s="97">
        <v>4117</v>
      </c>
      <c r="D43" s="98" t="s">
        <v>211</v>
      </c>
      <c r="E43" s="99">
        <v>5156</v>
      </c>
      <c r="F43" s="99"/>
      <c r="G43" s="101">
        <f t="shared" si="3"/>
        <v>5156</v>
      </c>
    </row>
    <row r="44" spans="1:7" ht="12.75" customHeight="1">
      <c r="A44" s="117"/>
      <c r="B44" s="97"/>
      <c r="C44" s="97">
        <v>4119</v>
      </c>
      <c r="D44" s="98"/>
      <c r="E44" s="99">
        <v>910</v>
      </c>
      <c r="F44" s="99"/>
      <c r="G44" s="101">
        <f t="shared" si="3"/>
        <v>910</v>
      </c>
    </row>
    <row r="45" spans="1:7" ht="12.75" customHeight="1">
      <c r="A45" s="117"/>
      <c r="B45" s="97"/>
      <c r="C45" s="97">
        <v>4127</v>
      </c>
      <c r="D45" s="109" t="s">
        <v>215</v>
      </c>
      <c r="E45" s="99">
        <v>366</v>
      </c>
      <c r="F45" s="99"/>
      <c r="G45" s="101">
        <f t="shared" si="3"/>
        <v>366</v>
      </c>
    </row>
    <row r="46" spans="1:7" ht="12.75" customHeight="1">
      <c r="A46" s="117"/>
      <c r="B46" s="97"/>
      <c r="C46" s="97">
        <v>4129</v>
      </c>
      <c r="D46" s="112"/>
      <c r="E46" s="99">
        <v>64</v>
      </c>
      <c r="F46" s="99"/>
      <c r="G46" s="101">
        <f t="shared" si="3"/>
        <v>64</v>
      </c>
    </row>
    <row r="47" spans="1:7" ht="12.75" customHeight="1">
      <c r="A47" s="117"/>
      <c r="B47" s="97"/>
      <c r="C47" s="97">
        <v>4307</v>
      </c>
      <c r="D47" s="109" t="s">
        <v>222</v>
      </c>
      <c r="E47" s="99">
        <v>25882</v>
      </c>
      <c r="F47" s="99"/>
      <c r="G47" s="101">
        <f t="shared" si="3"/>
        <v>25882</v>
      </c>
    </row>
    <row r="48" spans="1:7" ht="12.75" customHeight="1">
      <c r="A48" s="117"/>
      <c r="B48" s="97"/>
      <c r="C48" s="97">
        <v>4309</v>
      </c>
      <c r="D48" s="112"/>
      <c r="E48" s="99">
        <v>4568</v>
      </c>
      <c r="F48" s="99"/>
      <c r="G48" s="101">
        <f t="shared" si="3"/>
        <v>4568</v>
      </c>
    </row>
    <row r="49" spans="1:7" ht="23.25" customHeight="1">
      <c r="A49" s="120"/>
      <c r="B49" s="121">
        <v>85395</v>
      </c>
      <c r="C49" s="121"/>
      <c r="D49" s="122" t="s">
        <v>56</v>
      </c>
      <c r="E49" s="123">
        <f>SUM(E50:E71)</f>
        <v>1474308</v>
      </c>
      <c r="F49" s="123">
        <f>SUM(F50:F71)</f>
        <v>0</v>
      </c>
      <c r="G49" s="124">
        <f>SUM(G50:G71)</f>
        <v>1474308</v>
      </c>
    </row>
    <row r="50" spans="1:7" ht="12" customHeight="1">
      <c r="A50" s="120"/>
      <c r="B50" s="92"/>
      <c r="C50" s="97">
        <v>4017</v>
      </c>
      <c r="D50" s="98" t="s">
        <v>245</v>
      </c>
      <c r="E50" s="99">
        <f>SUM(E74+E92+E105+E118)</f>
        <v>107057</v>
      </c>
      <c r="F50" s="99">
        <f>SUM(F74+F92+F105+F118)</f>
        <v>207</v>
      </c>
      <c r="G50" s="101">
        <f aca="true" t="shared" si="4" ref="G50:G71">E50+F50</f>
        <v>107264</v>
      </c>
    </row>
    <row r="51" spans="1:7" ht="12" customHeight="1">
      <c r="A51" s="120"/>
      <c r="B51" s="92"/>
      <c r="C51" s="97">
        <v>4019</v>
      </c>
      <c r="D51" s="98"/>
      <c r="E51" s="99">
        <f>SUM(E75+E93+E106+E119)</f>
        <v>9095</v>
      </c>
      <c r="F51" s="99">
        <f>SUM(F75+F93+F106+F119)</f>
        <v>10</v>
      </c>
      <c r="G51" s="101">
        <f t="shared" si="4"/>
        <v>9105</v>
      </c>
    </row>
    <row r="52" spans="1:7" ht="12" customHeight="1">
      <c r="A52" s="120"/>
      <c r="B52" s="92"/>
      <c r="C52" s="97">
        <v>4047</v>
      </c>
      <c r="D52" s="125" t="s">
        <v>737</v>
      </c>
      <c r="E52" s="99">
        <f>E120</f>
        <v>4385</v>
      </c>
      <c r="F52" s="99">
        <f>F120</f>
        <v>0</v>
      </c>
      <c r="G52" s="101">
        <f t="shared" si="4"/>
        <v>4385</v>
      </c>
    </row>
    <row r="53" spans="1:7" ht="12" customHeight="1">
      <c r="A53" s="120"/>
      <c r="B53" s="92"/>
      <c r="C53" s="97">
        <v>4049</v>
      </c>
      <c r="D53" s="126"/>
      <c r="E53" s="99">
        <f>E121</f>
        <v>233</v>
      </c>
      <c r="F53" s="99">
        <f>F121</f>
        <v>0</v>
      </c>
      <c r="G53" s="101">
        <f t="shared" si="4"/>
        <v>233</v>
      </c>
    </row>
    <row r="54" spans="1:7" ht="12" customHeight="1">
      <c r="A54" s="120"/>
      <c r="B54" s="92"/>
      <c r="C54" s="97">
        <v>4117</v>
      </c>
      <c r="D54" s="98" t="s">
        <v>211</v>
      </c>
      <c r="E54" s="99">
        <f aca="true" t="shared" si="5" ref="E54:F61">SUM(E76+E94+E107+E122)</f>
        <v>19373</v>
      </c>
      <c r="F54" s="99">
        <f t="shared" si="5"/>
        <v>-216</v>
      </c>
      <c r="G54" s="101">
        <f t="shared" si="4"/>
        <v>19157</v>
      </c>
    </row>
    <row r="55" spans="1:7" ht="12" customHeight="1">
      <c r="A55" s="120"/>
      <c r="B55" s="92"/>
      <c r="C55" s="97">
        <v>4119</v>
      </c>
      <c r="D55" s="98"/>
      <c r="E55" s="99">
        <f t="shared" si="5"/>
        <v>1602</v>
      </c>
      <c r="F55" s="99">
        <f t="shared" si="5"/>
        <v>-13</v>
      </c>
      <c r="G55" s="101">
        <f t="shared" si="4"/>
        <v>1589</v>
      </c>
    </row>
    <row r="56" spans="1:7" ht="12" customHeight="1">
      <c r="A56" s="120"/>
      <c r="B56" s="92"/>
      <c r="C56" s="97">
        <v>4127</v>
      </c>
      <c r="D56" s="98" t="s">
        <v>215</v>
      </c>
      <c r="E56" s="99">
        <f t="shared" si="5"/>
        <v>2283</v>
      </c>
      <c r="F56" s="99">
        <f t="shared" si="5"/>
        <v>10</v>
      </c>
      <c r="G56" s="101">
        <f t="shared" si="4"/>
        <v>2293</v>
      </c>
    </row>
    <row r="57" spans="1:7" ht="12" customHeight="1">
      <c r="A57" s="120"/>
      <c r="B57" s="92"/>
      <c r="C57" s="97">
        <v>4129</v>
      </c>
      <c r="D57" s="98"/>
      <c r="E57" s="99">
        <f t="shared" si="5"/>
        <v>180</v>
      </c>
      <c r="F57" s="99">
        <f t="shared" si="5"/>
        <v>2</v>
      </c>
      <c r="G57" s="101">
        <f t="shared" si="4"/>
        <v>182</v>
      </c>
    </row>
    <row r="58" spans="1:7" ht="12" customHeight="1">
      <c r="A58" s="120"/>
      <c r="B58" s="127"/>
      <c r="C58" s="127">
        <v>4177</v>
      </c>
      <c r="D58" s="128" t="s">
        <v>334</v>
      </c>
      <c r="E58" s="129">
        <f t="shared" si="5"/>
        <v>315681</v>
      </c>
      <c r="F58" s="129">
        <f t="shared" si="5"/>
        <v>0</v>
      </c>
      <c r="G58" s="101">
        <f t="shared" si="4"/>
        <v>315681</v>
      </c>
    </row>
    <row r="59" spans="1:7" ht="12" customHeight="1">
      <c r="A59" s="120"/>
      <c r="B59" s="127"/>
      <c r="C59" s="127">
        <v>4179</v>
      </c>
      <c r="D59" s="128"/>
      <c r="E59" s="129">
        <f t="shared" si="5"/>
        <v>49586</v>
      </c>
      <c r="F59" s="129">
        <f t="shared" si="5"/>
        <v>0</v>
      </c>
      <c r="G59" s="101">
        <f t="shared" si="4"/>
        <v>49586</v>
      </c>
    </row>
    <row r="60" spans="1:7" ht="12" customHeight="1">
      <c r="A60" s="120"/>
      <c r="B60" s="127"/>
      <c r="C60" s="127">
        <v>4217</v>
      </c>
      <c r="D60" s="128" t="s">
        <v>265</v>
      </c>
      <c r="E60" s="129">
        <f t="shared" si="5"/>
        <v>86974</v>
      </c>
      <c r="F60" s="129">
        <f t="shared" si="5"/>
        <v>0</v>
      </c>
      <c r="G60" s="101">
        <f t="shared" si="4"/>
        <v>86974</v>
      </c>
    </row>
    <row r="61" spans="1:7" ht="12" customHeight="1">
      <c r="A61" s="120"/>
      <c r="B61" s="127"/>
      <c r="C61" s="127">
        <v>4219</v>
      </c>
      <c r="D61" s="128"/>
      <c r="E61" s="129">
        <f t="shared" si="5"/>
        <v>15891</v>
      </c>
      <c r="F61" s="129">
        <f t="shared" si="5"/>
        <v>0</v>
      </c>
      <c r="G61" s="101">
        <f t="shared" si="4"/>
        <v>15891</v>
      </c>
    </row>
    <row r="62" spans="1:7" ht="12" customHeight="1">
      <c r="A62" s="120"/>
      <c r="B62" s="127"/>
      <c r="C62" s="127">
        <v>4307</v>
      </c>
      <c r="D62" s="128" t="s">
        <v>222</v>
      </c>
      <c r="E62" s="130">
        <f>SUM(E84+E89+E102+E115+E130)</f>
        <v>689097</v>
      </c>
      <c r="F62" s="130">
        <f>SUM(F84+F89+F102+F115+F130)</f>
        <v>0</v>
      </c>
      <c r="G62" s="101">
        <f t="shared" si="4"/>
        <v>689097</v>
      </c>
    </row>
    <row r="63" spans="1:7" ht="12" customHeight="1">
      <c r="A63" s="120"/>
      <c r="B63" s="127"/>
      <c r="C63" s="127">
        <v>4309</v>
      </c>
      <c r="D63" s="128"/>
      <c r="E63" s="130">
        <f>SUM(E85+E90+E103+E116+E131)</f>
        <v>141376</v>
      </c>
      <c r="F63" s="130">
        <f>SUM(F85+F90+F103+F116+F131)</f>
        <v>0</v>
      </c>
      <c r="G63" s="101">
        <f t="shared" si="4"/>
        <v>141376</v>
      </c>
    </row>
    <row r="64" spans="1:7" ht="12" customHeight="1">
      <c r="A64" s="120"/>
      <c r="B64" s="127"/>
      <c r="C64" s="127">
        <v>4367</v>
      </c>
      <c r="D64" s="128" t="s">
        <v>741</v>
      </c>
      <c r="E64" s="129">
        <f>SUM(E86+E132)</f>
        <v>1708</v>
      </c>
      <c r="F64" s="129">
        <f>SUM(F86+F132)</f>
        <v>0</v>
      </c>
      <c r="G64" s="101">
        <f t="shared" si="4"/>
        <v>1708</v>
      </c>
    </row>
    <row r="65" spans="1:7" ht="12" customHeight="1">
      <c r="A65" s="120"/>
      <c r="B65" s="127"/>
      <c r="C65" s="127">
        <v>4369</v>
      </c>
      <c r="D65" s="128"/>
      <c r="E65" s="129">
        <f>SUM(E87+E133)</f>
        <v>86</v>
      </c>
      <c r="F65" s="129">
        <f>SUM(F87+F133)</f>
        <v>0</v>
      </c>
      <c r="G65" s="101">
        <f t="shared" si="4"/>
        <v>86</v>
      </c>
    </row>
    <row r="66" spans="1:7" ht="12" customHeight="1">
      <c r="A66" s="120"/>
      <c r="B66" s="127"/>
      <c r="C66" s="127">
        <v>4417</v>
      </c>
      <c r="D66" s="131" t="s">
        <v>742</v>
      </c>
      <c r="E66" s="129">
        <f>E134</f>
        <v>570</v>
      </c>
      <c r="F66" s="129">
        <f aca="true" t="shared" si="6" ref="F66:F71">F134</f>
        <v>0</v>
      </c>
      <c r="G66" s="101">
        <f t="shared" si="4"/>
        <v>570</v>
      </c>
    </row>
    <row r="67" spans="1:7" ht="12" customHeight="1">
      <c r="A67" s="120"/>
      <c r="B67" s="127"/>
      <c r="C67" s="127">
        <v>4419</v>
      </c>
      <c r="D67" s="132"/>
      <c r="E67" s="129">
        <f>E135</f>
        <v>30</v>
      </c>
      <c r="F67" s="129">
        <f t="shared" si="6"/>
        <v>0</v>
      </c>
      <c r="G67" s="101">
        <f t="shared" si="4"/>
        <v>30</v>
      </c>
    </row>
    <row r="68" spans="1:7" ht="12" customHeight="1">
      <c r="A68" s="120"/>
      <c r="B68" s="127"/>
      <c r="C68" s="127">
        <v>4447</v>
      </c>
      <c r="D68" s="131" t="s">
        <v>743</v>
      </c>
      <c r="E68" s="129">
        <f>E136</f>
        <v>1045</v>
      </c>
      <c r="F68" s="129">
        <f t="shared" si="6"/>
        <v>0</v>
      </c>
      <c r="G68" s="101">
        <f t="shared" si="4"/>
        <v>1045</v>
      </c>
    </row>
    <row r="69" spans="1:7" ht="12" customHeight="1">
      <c r="A69" s="120"/>
      <c r="B69" s="127"/>
      <c r="C69" s="127">
        <v>4449</v>
      </c>
      <c r="D69" s="132"/>
      <c r="E69" s="129">
        <f>E137</f>
        <v>56</v>
      </c>
      <c r="F69" s="129">
        <f t="shared" si="6"/>
        <v>0</v>
      </c>
      <c r="G69" s="101">
        <f t="shared" si="4"/>
        <v>56</v>
      </c>
    </row>
    <row r="70" spans="1:7" ht="12" customHeight="1">
      <c r="A70" s="120"/>
      <c r="B70" s="127"/>
      <c r="C70" s="127">
        <v>6067</v>
      </c>
      <c r="D70" s="133" t="s">
        <v>592</v>
      </c>
      <c r="E70" s="129">
        <f>E138</f>
        <v>7598</v>
      </c>
      <c r="F70" s="129">
        <f t="shared" si="6"/>
        <v>0</v>
      </c>
      <c r="G70" s="101">
        <f t="shared" si="4"/>
        <v>7598</v>
      </c>
    </row>
    <row r="71" spans="1:7" ht="14.25" customHeight="1">
      <c r="A71" s="120"/>
      <c r="B71" s="127"/>
      <c r="C71" s="97">
        <v>6069</v>
      </c>
      <c r="D71" s="134"/>
      <c r="E71" s="129">
        <f>SUM(E141+E139)</f>
        <v>20402</v>
      </c>
      <c r="F71" s="129">
        <f t="shared" si="6"/>
        <v>0</v>
      </c>
      <c r="G71" s="101">
        <f t="shared" si="4"/>
        <v>20402</v>
      </c>
    </row>
    <row r="72" spans="1:7" ht="14.25" customHeight="1">
      <c r="A72" s="120"/>
      <c r="B72" s="127"/>
      <c r="C72" s="127"/>
      <c r="D72" s="135" t="s">
        <v>744</v>
      </c>
      <c r="E72" s="129"/>
      <c r="F72" s="135"/>
      <c r="G72" s="136"/>
    </row>
    <row r="73" spans="1:7" ht="39" customHeight="1">
      <c r="A73" s="120"/>
      <c r="B73" s="127"/>
      <c r="C73" s="137"/>
      <c r="D73" s="138" t="s">
        <v>745</v>
      </c>
      <c r="E73" s="139">
        <f>SUM(E74:E87)</f>
        <v>256088</v>
      </c>
      <c r="F73" s="139">
        <f>SUM(F74:F87)</f>
        <v>0</v>
      </c>
      <c r="G73" s="140">
        <f>SUM(G74:G87)</f>
        <v>256088</v>
      </c>
    </row>
    <row r="74" spans="1:7" ht="15" customHeight="1">
      <c r="A74" s="120"/>
      <c r="B74" s="127"/>
      <c r="C74" s="97">
        <v>4017</v>
      </c>
      <c r="D74" s="98" t="s">
        <v>245</v>
      </c>
      <c r="E74" s="141">
        <v>28235</v>
      </c>
      <c r="F74" s="100">
        <v>0</v>
      </c>
      <c r="G74" s="142">
        <f>E74+F74</f>
        <v>28235</v>
      </c>
    </row>
    <row r="75" spans="1:7" ht="15" customHeight="1">
      <c r="A75" s="120"/>
      <c r="B75" s="127"/>
      <c r="C75" s="97">
        <v>4019</v>
      </c>
      <c r="D75" s="98"/>
      <c r="E75" s="141">
        <v>1220</v>
      </c>
      <c r="F75" s="100">
        <v>0</v>
      </c>
      <c r="G75" s="142">
        <f aca="true" t="shared" si="7" ref="G75:G87">E75+F75</f>
        <v>1220</v>
      </c>
    </row>
    <row r="76" spans="1:7" ht="15" customHeight="1">
      <c r="A76" s="120"/>
      <c r="B76" s="127"/>
      <c r="C76" s="97">
        <v>4117</v>
      </c>
      <c r="D76" s="98" t="s">
        <v>211</v>
      </c>
      <c r="E76" s="141">
        <v>4847</v>
      </c>
      <c r="F76" s="100">
        <v>0</v>
      </c>
      <c r="G76" s="142">
        <f t="shared" si="7"/>
        <v>4847</v>
      </c>
    </row>
    <row r="77" spans="1:7" ht="15" customHeight="1">
      <c r="A77" s="120"/>
      <c r="B77" s="127"/>
      <c r="C77" s="97">
        <v>4119</v>
      </c>
      <c r="D77" s="98"/>
      <c r="E77" s="141">
        <v>210</v>
      </c>
      <c r="F77" s="100">
        <v>0</v>
      </c>
      <c r="G77" s="142">
        <f t="shared" si="7"/>
        <v>210</v>
      </c>
    </row>
    <row r="78" spans="1:7" ht="15" customHeight="1">
      <c r="A78" s="120"/>
      <c r="B78" s="127"/>
      <c r="C78" s="97">
        <v>4127</v>
      </c>
      <c r="D78" s="98" t="s">
        <v>215</v>
      </c>
      <c r="E78" s="141">
        <v>473</v>
      </c>
      <c r="F78" s="100">
        <v>0</v>
      </c>
      <c r="G78" s="142">
        <f t="shared" si="7"/>
        <v>473</v>
      </c>
    </row>
    <row r="79" spans="1:7" ht="15" customHeight="1">
      <c r="A79" s="120"/>
      <c r="B79" s="127"/>
      <c r="C79" s="97">
        <v>4129</v>
      </c>
      <c r="D79" s="98"/>
      <c r="E79" s="141">
        <v>21</v>
      </c>
      <c r="F79" s="100"/>
      <c r="G79" s="142">
        <f t="shared" si="7"/>
        <v>21</v>
      </c>
    </row>
    <row r="80" spans="1:7" ht="15" customHeight="1">
      <c r="A80" s="120"/>
      <c r="B80" s="127"/>
      <c r="C80" s="127">
        <v>4177</v>
      </c>
      <c r="D80" s="128" t="s">
        <v>334</v>
      </c>
      <c r="E80" s="129">
        <v>43561</v>
      </c>
      <c r="F80" s="143">
        <v>0</v>
      </c>
      <c r="G80" s="142">
        <f t="shared" si="7"/>
        <v>43561</v>
      </c>
    </row>
    <row r="81" spans="1:7" ht="15" customHeight="1">
      <c r="A81" s="120"/>
      <c r="B81" s="127"/>
      <c r="C81" s="127">
        <v>4179</v>
      </c>
      <c r="D81" s="128"/>
      <c r="E81" s="129">
        <v>1881</v>
      </c>
      <c r="F81" s="143">
        <v>0</v>
      </c>
      <c r="G81" s="142">
        <f t="shared" si="7"/>
        <v>1881</v>
      </c>
    </row>
    <row r="82" spans="1:7" ht="15" customHeight="1">
      <c r="A82" s="120"/>
      <c r="B82" s="127"/>
      <c r="C82" s="127">
        <v>4217</v>
      </c>
      <c r="D82" s="128" t="s">
        <v>265</v>
      </c>
      <c r="E82" s="129">
        <v>15377</v>
      </c>
      <c r="F82" s="143">
        <v>0</v>
      </c>
      <c r="G82" s="142">
        <f t="shared" si="7"/>
        <v>15377</v>
      </c>
    </row>
    <row r="83" spans="1:7" ht="15" customHeight="1">
      <c r="A83" s="120"/>
      <c r="B83" s="127"/>
      <c r="C83" s="127">
        <v>4219</v>
      </c>
      <c r="D83" s="128"/>
      <c r="E83" s="129">
        <v>664</v>
      </c>
      <c r="F83" s="143">
        <v>0</v>
      </c>
      <c r="G83" s="142">
        <f t="shared" si="7"/>
        <v>664</v>
      </c>
    </row>
    <row r="84" spans="1:7" ht="15" customHeight="1">
      <c r="A84" s="120"/>
      <c r="B84" s="127"/>
      <c r="C84" s="127">
        <v>4307</v>
      </c>
      <c r="D84" s="128" t="s">
        <v>222</v>
      </c>
      <c r="E84" s="129">
        <v>152423</v>
      </c>
      <c r="F84" s="143">
        <v>0</v>
      </c>
      <c r="G84" s="142">
        <f t="shared" si="7"/>
        <v>152423</v>
      </c>
    </row>
    <row r="85" spans="1:7" ht="15" customHeight="1">
      <c r="A85" s="120"/>
      <c r="B85" s="127"/>
      <c r="C85" s="127">
        <v>4309</v>
      </c>
      <c r="D85" s="128"/>
      <c r="E85" s="129">
        <v>6583</v>
      </c>
      <c r="F85" s="143">
        <v>0</v>
      </c>
      <c r="G85" s="142">
        <f t="shared" si="7"/>
        <v>6583</v>
      </c>
    </row>
    <row r="86" spans="1:7" ht="15" customHeight="1">
      <c r="A86" s="120"/>
      <c r="B86" s="127"/>
      <c r="C86" s="127">
        <v>4367</v>
      </c>
      <c r="D86" s="128" t="s">
        <v>741</v>
      </c>
      <c r="E86" s="129">
        <v>568</v>
      </c>
      <c r="F86" s="143">
        <v>0</v>
      </c>
      <c r="G86" s="142">
        <f t="shared" si="7"/>
        <v>568</v>
      </c>
    </row>
    <row r="87" spans="1:7" ht="15" customHeight="1">
      <c r="A87" s="120"/>
      <c r="B87" s="127"/>
      <c r="C87" s="127">
        <v>4369</v>
      </c>
      <c r="D87" s="128"/>
      <c r="E87" s="129">
        <v>25</v>
      </c>
      <c r="F87" s="143">
        <v>0</v>
      </c>
      <c r="G87" s="142">
        <f t="shared" si="7"/>
        <v>25</v>
      </c>
    </row>
    <row r="88" spans="1:7" ht="79.5" customHeight="1">
      <c r="A88" s="120"/>
      <c r="B88" s="127"/>
      <c r="C88" s="137"/>
      <c r="D88" s="138" t="s">
        <v>746</v>
      </c>
      <c r="E88" s="139">
        <f>SUM(E89:E90)</f>
        <v>388621</v>
      </c>
      <c r="F88" s="139">
        <f>SUM(F89:F90)</f>
        <v>0</v>
      </c>
      <c r="G88" s="140">
        <f>SUM(G89:G90)</f>
        <v>388621</v>
      </c>
    </row>
    <row r="89" spans="1:7" ht="12.75" customHeight="1">
      <c r="A89" s="120"/>
      <c r="B89" s="127"/>
      <c r="C89" s="127">
        <v>4307</v>
      </c>
      <c r="D89" s="128" t="s">
        <v>222</v>
      </c>
      <c r="E89" s="129">
        <v>283466</v>
      </c>
      <c r="F89" s="143">
        <v>0</v>
      </c>
      <c r="G89" s="136">
        <f>E89+F89</f>
        <v>283466</v>
      </c>
    </row>
    <row r="90" spans="1:7" ht="12.75" customHeight="1">
      <c r="A90" s="120"/>
      <c r="B90" s="127"/>
      <c r="C90" s="127">
        <v>4309</v>
      </c>
      <c r="D90" s="128"/>
      <c r="E90" s="129">
        <v>105155</v>
      </c>
      <c r="F90" s="143">
        <v>0</v>
      </c>
      <c r="G90" s="136">
        <f>E90+F90</f>
        <v>105155</v>
      </c>
    </row>
    <row r="91" spans="1:7" ht="20.25" customHeight="1">
      <c r="A91" s="120"/>
      <c r="B91" s="127"/>
      <c r="C91" s="144"/>
      <c r="D91" s="138" t="s">
        <v>747</v>
      </c>
      <c r="E91" s="139">
        <f>SUM(E92:E103)</f>
        <v>305423</v>
      </c>
      <c r="F91" s="139">
        <f>SUM(F92:F103)</f>
        <v>0</v>
      </c>
      <c r="G91" s="140">
        <f>SUM(G92:G103)</f>
        <v>305423</v>
      </c>
    </row>
    <row r="92" spans="1:7" ht="14.25" customHeight="1">
      <c r="A92" s="120"/>
      <c r="B92" s="145"/>
      <c r="C92" s="97">
        <v>4017</v>
      </c>
      <c r="D92" s="98" t="s">
        <v>245</v>
      </c>
      <c r="E92" s="129">
        <v>18809</v>
      </c>
      <c r="F92" s="129">
        <v>0</v>
      </c>
      <c r="G92" s="136">
        <f>E92+F92</f>
        <v>18809</v>
      </c>
    </row>
    <row r="93" spans="1:7" ht="14.25" customHeight="1">
      <c r="A93" s="120"/>
      <c r="B93" s="145"/>
      <c r="C93" s="97">
        <v>4019</v>
      </c>
      <c r="D93" s="98"/>
      <c r="E93" s="129">
        <v>3318</v>
      </c>
      <c r="F93" s="129">
        <v>0</v>
      </c>
      <c r="G93" s="136">
        <f aca="true" t="shared" si="8" ref="G93:G103">E93+F93</f>
        <v>3318</v>
      </c>
    </row>
    <row r="94" spans="1:7" ht="14.25" customHeight="1">
      <c r="A94" s="120"/>
      <c r="B94" s="145"/>
      <c r="C94" s="97">
        <v>4117</v>
      </c>
      <c r="D94" s="98" t="s">
        <v>211</v>
      </c>
      <c r="E94" s="129">
        <v>3128</v>
      </c>
      <c r="F94" s="129">
        <v>0</v>
      </c>
      <c r="G94" s="136">
        <f t="shared" si="8"/>
        <v>3128</v>
      </c>
    </row>
    <row r="95" spans="1:7" ht="14.25" customHeight="1">
      <c r="A95" s="120"/>
      <c r="B95" s="145"/>
      <c r="C95" s="97">
        <v>4119</v>
      </c>
      <c r="D95" s="98"/>
      <c r="E95" s="129">
        <v>552</v>
      </c>
      <c r="F95" s="129">
        <v>0</v>
      </c>
      <c r="G95" s="136">
        <f t="shared" si="8"/>
        <v>552</v>
      </c>
    </row>
    <row r="96" spans="1:7" ht="14.25" customHeight="1">
      <c r="A96" s="120"/>
      <c r="B96" s="145"/>
      <c r="C96" s="97">
        <v>4127</v>
      </c>
      <c r="D96" s="98" t="s">
        <v>215</v>
      </c>
      <c r="E96" s="129">
        <v>337</v>
      </c>
      <c r="F96" s="129">
        <v>0</v>
      </c>
      <c r="G96" s="136">
        <f t="shared" si="8"/>
        <v>337</v>
      </c>
    </row>
    <row r="97" spans="1:7" ht="14.25" customHeight="1">
      <c r="A97" s="120"/>
      <c r="B97" s="145"/>
      <c r="C97" s="97">
        <v>4129</v>
      </c>
      <c r="D97" s="98"/>
      <c r="E97" s="129">
        <v>60</v>
      </c>
      <c r="F97" s="129">
        <v>0</v>
      </c>
      <c r="G97" s="136">
        <f t="shared" si="8"/>
        <v>60</v>
      </c>
    </row>
    <row r="98" spans="1:7" ht="14.25" customHeight="1">
      <c r="A98" s="120"/>
      <c r="B98" s="145"/>
      <c r="C98" s="97">
        <v>4177</v>
      </c>
      <c r="D98" s="128" t="s">
        <v>334</v>
      </c>
      <c r="E98" s="129">
        <v>169808</v>
      </c>
      <c r="F98" s="129">
        <v>0</v>
      </c>
      <c r="G98" s="136">
        <f t="shared" si="8"/>
        <v>169808</v>
      </c>
    </row>
    <row r="99" spans="1:7" ht="14.25" customHeight="1">
      <c r="A99" s="120"/>
      <c r="B99" s="145"/>
      <c r="C99" s="97">
        <v>4179</v>
      </c>
      <c r="D99" s="128"/>
      <c r="E99" s="129">
        <v>29966</v>
      </c>
      <c r="F99" s="129">
        <v>0</v>
      </c>
      <c r="G99" s="136">
        <f t="shared" si="8"/>
        <v>29966</v>
      </c>
    </row>
    <row r="100" spans="1:7" ht="14.25" customHeight="1">
      <c r="A100" s="120"/>
      <c r="B100" s="145"/>
      <c r="C100" s="97">
        <v>4217</v>
      </c>
      <c r="D100" s="128" t="s">
        <v>265</v>
      </c>
      <c r="E100" s="129">
        <v>41239</v>
      </c>
      <c r="F100" s="129">
        <v>0</v>
      </c>
      <c r="G100" s="136">
        <f t="shared" si="8"/>
        <v>41239</v>
      </c>
    </row>
    <row r="101" spans="1:7" ht="20.25" customHeight="1">
      <c r="A101" s="120"/>
      <c r="B101" s="145"/>
      <c r="C101" s="97">
        <v>4219</v>
      </c>
      <c r="D101" s="128"/>
      <c r="E101" s="129">
        <v>10081</v>
      </c>
      <c r="F101" s="129">
        <v>0</v>
      </c>
      <c r="G101" s="136">
        <f t="shared" si="8"/>
        <v>10081</v>
      </c>
    </row>
    <row r="102" spans="1:7" ht="22.5" customHeight="1">
      <c r="A102" s="120"/>
      <c r="B102" s="145"/>
      <c r="C102" s="97">
        <v>4307</v>
      </c>
      <c r="D102" s="128" t="s">
        <v>222</v>
      </c>
      <c r="E102" s="129">
        <v>23906</v>
      </c>
      <c r="F102" s="143"/>
      <c r="G102" s="136">
        <f t="shared" si="8"/>
        <v>23906</v>
      </c>
    </row>
    <row r="103" spans="1:7" ht="14.25" customHeight="1">
      <c r="A103" s="120"/>
      <c r="B103" s="145"/>
      <c r="C103" s="97">
        <v>4309</v>
      </c>
      <c r="D103" s="128"/>
      <c r="E103" s="129">
        <v>4219</v>
      </c>
      <c r="F103" s="143"/>
      <c r="G103" s="136">
        <f t="shared" si="8"/>
        <v>4219</v>
      </c>
    </row>
    <row r="104" spans="1:7" ht="30" customHeight="1">
      <c r="A104" s="146"/>
      <c r="B104" s="144"/>
      <c r="C104" s="144"/>
      <c r="D104" s="138" t="s">
        <v>748</v>
      </c>
      <c r="E104" s="139">
        <f>SUM(E105:E116)</f>
        <v>293133</v>
      </c>
      <c r="F104" s="139">
        <f>SUM(F105:F116)</f>
        <v>0</v>
      </c>
      <c r="G104" s="140">
        <f>SUM(G105:G116)</f>
        <v>293133</v>
      </c>
    </row>
    <row r="105" spans="1:7" ht="12" customHeight="1">
      <c r="A105" s="120"/>
      <c r="B105" s="145"/>
      <c r="C105" s="97">
        <v>4017</v>
      </c>
      <c r="D105" s="98" t="s">
        <v>245</v>
      </c>
      <c r="E105" s="129">
        <v>11169</v>
      </c>
      <c r="F105" s="100">
        <v>0</v>
      </c>
      <c r="G105" s="136">
        <f>E105+F105</f>
        <v>11169</v>
      </c>
    </row>
    <row r="106" spans="1:7" ht="12" customHeight="1">
      <c r="A106" s="120"/>
      <c r="B106" s="145"/>
      <c r="C106" s="97">
        <v>4019</v>
      </c>
      <c r="D106" s="98"/>
      <c r="E106" s="129">
        <v>1971</v>
      </c>
      <c r="F106" s="100">
        <v>0</v>
      </c>
      <c r="G106" s="136">
        <f aca="true" t="shared" si="9" ref="G106:G139">E106+F106</f>
        <v>1971</v>
      </c>
    </row>
    <row r="107" spans="1:7" ht="12" customHeight="1">
      <c r="A107" s="120"/>
      <c r="B107" s="145"/>
      <c r="C107" s="97">
        <v>4117</v>
      </c>
      <c r="D107" s="98" t="s">
        <v>211</v>
      </c>
      <c r="E107" s="129">
        <v>1922</v>
      </c>
      <c r="F107" s="100">
        <v>0</v>
      </c>
      <c r="G107" s="136">
        <f t="shared" si="9"/>
        <v>1922</v>
      </c>
    </row>
    <row r="108" spans="1:7" ht="12" customHeight="1">
      <c r="A108" s="120"/>
      <c r="B108" s="145"/>
      <c r="C108" s="97">
        <v>4119</v>
      </c>
      <c r="D108" s="98"/>
      <c r="E108" s="129">
        <v>339</v>
      </c>
      <c r="F108" s="100">
        <v>0</v>
      </c>
      <c r="G108" s="136">
        <f t="shared" si="9"/>
        <v>339</v>
      </c>
    </row>
    <row r="109" spans="1:7" ht="12" customHeight="1">
      <c r="A109" s="120"/>
      <c r="B109" s="145"/>
      <c r="C109" s="97">
        <v>4127</v>
      </c>
      <c r="D109" s="98" t="s">
        <v>215</v>
      </c>
      <c r="E109" s="129">
        <v>169</v>
      </c>
      <c r="F109" s="100">
        <v>0</v>
      </c>
      <c r="G109" s="136">
        <f t="shared" si="9"/>
        <v>169</v>
      </c>
    </row>
    <row r="110" spans="1:7" ht="12" customHeight="1">
      <c r="A110" s="120"/>
      <c r="B110" s="145"/>
      <c r="C110" s="97">
        <v>4129</v>
      </c>
      <c r="D110" s="98"/>
      <c r="E110" s="129">
        <v>30</v>
      </c>
      <c r="F110" s="100">
        <v>0</v>
      </c>
      <c r="G110" s="136">
        <f t="shared" si="9"/>
        <v>30</v>
      </c>
    </row>
    <row r="111" spans="1:7" ht="12" customHeight="1">
      <c r="A111" s="120"/>
      <c r="B111" s="145"/>
      <c r="C111" s="97">
        <v>4177</v>
      </c>
      <c r="D111" s="128" t="s">
        <v>334</v>
      </c>
      <c r="E111" s="129">
        <v>99747</v>
      </c>
      <c r="F111" s="143"/>
      <c r="G111" s="136">
        <f t="shared" si="9"/>
        <v>99747</v>
      </c>
    </row>
    <row r="112" spans="1:7" ht="12" customHeight="1">
      <c r="A112" s="120"/>
      <c r="B112" s="145"/>
      <c r="C112" s="97">
        <v>4179</v>
      </c>
      <c r="D112" s="128"/>
      <c r="E112" s="129">
        <v>17603</v>
      </c>
      <c r="F112" s="143"/>
      <c r="G112" s="136">
        <f t="shared" si="9"/>
        <v>17603</v>
      </c>
    </row>
    <row r="113" spans="1:7" ht="12" customHeight="1">
      <c r="A113" s="120"/>
      <c r="B113" s="145"/>
      <c r="C113" s="97">
        <v>4217</v>
      </c>
      <c r="D113" s="128" t="s">
        <v>265</v>
      </c>
      <c r="E113" s="129">
        <v>28648</v>
      </c>
      <c r="F113" s="143">
        <v>0</v>
      </c>
      <c r="G113" s="136">
        <f t="shared" si="9"/>
        <v>28648</v>
      </c>
    </row>
    <row r="114" spans="1:7" ht="12" customHeight="1">
      <c r="A114" s="120"/>
      <c r="B114" s="145"/>
      <c r="C114" s="97">
        <v>4217</v>
      </c>
      <c r="D114" s="128"/>
      <c r="E114" s="129">
        <v>5055</v>
      </c>
      <c r="F114" s="143">
        <v>0</v>
      </c>
      <c r="G114" s="136">
        <f t="shared" si="9"/>
        <v>5055</v>
      </c>
    </row>
    <row r="115" spans="1:7" ht="12" customHeight="1">
      <c r="A115" s="120"/>
      <c r="B115" s="145"/>
      <c r="C115" s="97">
        <v>4307</v>
      </c>
      <c r="D115" s="128" t="s">
        <v>222</v>
      </c>
      <c r="E115" s="129">
        <v>107508</v>
      </c>
      <c r="F115" s="143">
        <v>0</v>
      </c>
      <c r="G115" s="136">
        <f t="shared" si="9"/>
        <v>107508</v>
      </c>
    </row>
    <row r="116" spans="1:7" ht="12" customHeight="1">
      <c r="A116" s="120"/>
      <c r="B116" s="145"/>
      <c r="C116" s="97">
        <v>4309</v>
      </c>
      <c r="D116" s="128"/>
      <c r="E116" s="129">
        <v>18972</v>
      </c>
      <c r="F116" s="143">
        <v>0</v>
      </c>
      <c r="G116" s="136">
        <f t="shared" si="9"/>
        <v>18972</v>
      </c>
    </row>
    <row r="117" spans="1:7" ht="31.5" customHeight="1">
      <c r="A117" s="147"/>
      <c r="B117" s="148"/>
      <c r="C117" s="149"/>
      <c r="D117" s="150" t="s">
        <v>749</v>
      </c>
      <c r="E117" s="151">
        <f>SUM(E118:E139)</f>
        <v>211043</v>
      </c>
      <c r="F117" s="151">
        <f>SUM(F118:F139)</f>
        <v>0</v>
      </c>
      <c r="G117" s="151">
        <f>SUM(G118:G139)</f>
        <v>211043</v>
      </c>
    </row>
    <row r="118" spans="1:7" ht="12" customHeight="1">
      <c r="A118" s="120"/>
      <c r="B118" s="145"/>
      <c r="C118" s="97">
        <v>4017</v>
      </c>
      <c r="D118" s="98" t="s">
        <v>245</v>
      </c>
      <c r="E118" s="143">
        <v>48844</v>
      </c>
      <c r="F118" s="143">
        <v>207</v>
      </c>
      <c r="G118" s="136">
        <f t="shared" si="9"/>
        <v>49051</v>
      </c>
    </row>
    <row r="119" spans="1:7" ht="12" customHeight="1">
      <c r="A119" s="120"/>
      <c r="B119" s="145"/>
      <c r="C119" s="97">
        <v>4019</v>
      </c>
      <c r="D119" s="98"/>
      <c r="E119" s="143">
        <v>2586</v>
      </c>
      <c r="F119" s="143">
        <v>10</v>
      </c>
      <c r="G119" s="136">
        <f t="shared" si="9"/>
        <v>2596</v>
      </c>
    </row>
    <row r="120" spans="1:7" ht="12" customHeight="1">
      <c r="A120" s="120"/>
      <c r="B120" s="145"/>
      <c r="C120" s="97">
        <v>4047</v>
      </c>
      <c r="D120" s="131" t="s">
        <v>737</v>
      </c>
      <c r="E120" s="143">
        <v>4385</v>
      </c>
      <c r="F120" s="143"/>
      <c r="G120" s="136">
        <f t="shared" si="9"/>
        <v>4385</v>
      </c>
    </row>
    <row r="121" spans="1:7" ht="12" customHeight="1">
      <c r="A121" s="120"/>
      <c r="B121" s="145"/>
      <c r="C121" s="97">
        <v>4049</v>
      </c>
      <c r="D121" s="132"/>
      <c r="E121" s="143">
        <v>233</v>
      </c>
      <c r="F121" s="143"/>
      <c r="G121" s="136">
        <f t="shared" si="9"/>
        <v>233</v>
      </c>
    </row>
    <row r="122" spans="1:7" ht="12" customHeight="1">
      <c r="A122" s="120"/>
      <c r="B122" s="145"/>
      <c r="C122" s="97">
        <v>4117</v>
      </c>
      <c r="D122" s="98" t="s">
        <v>211</v>
      </c>
      <c r="E122" s="143">
        <v>9476</v>
      </c>
      <c r="F122" s="143">
        <v>-216</v>
      </c>
      <c r="G122" s="136">
        <f t="shared" si="9"/>
        <v>9260</v>
      </c>
    </row>
    <row r="123" spans="1:7" ht="12" customHeight="1">
      <c r="A123" s="120"/>
      <c r="B123" s="145"/>
      <c r="C123" s="97">
        <v>4119</v>
      </c>
      <c r="D123" s="98"/>
      <c r="E123" s="143">
        <v>501</v>
      </c>
      <c r="F123" s="143">
        <v>-13</v>
      </c>
      <c r="G123" s="136">
        <f t="shared" si="9"/>
        <v>488</v>
      </c>
    </row>
    <row r="124" spans="1:7" ht="12" customHeight="1">
      <c r="A124" s="120"/>
      <c r="B124" s="145"/>
      <c r="C124" s="97">
        <v>4127</v>
      </c>
      <c r="D124" s="98" t="s">
        <v>215</v>
      </c>
      <c r="E124" s="143">
        <v>1304</v>
      </c>
      <c r="F124" s="143">
        <v>10</v>
      </c>
      <c r="G124" s="136">
        <f t="shared" si="9"/>
        <v>1314</v>
      </c>
    </row>
    <row r="125" spans="1:7" ht="12" customHeight="1">
      <c r="A125" s="120"/>
      <c r="B125" s="145"/>
      <c r="C125" s="97">
        <v>4129</v>
      </c>
      <c r="D125" s="98"/>
      <c r="E125" s="143">
        <v>69</v>
      </c>
      <c r="F125" s="143">
        <v>2</v>
      </c>
      <c r="G125" s="136">
        <f t="shared" si="9"/>
        <v>71</v>
      </c>
    </row>
    <row r="126" spans="1:7" ht="12" customHeight="1">
      <c r="A126" s="120"/>
      <c r="B126" s="145"/>
      <c r="C126" s="97">
        <v>4177</v>
      </c>
      <c r="D126" s="128" t="s">
        <v>334</v>
      </c>
      <c r="E126" s="143">
        <v>2565</v>
      </c>
      <c r="F126" s="143"/>
      <c r="G126" s="136">
        <f t="shared" si="9"/>
        <v>2565</v>
      </c>
    </row>
    <row r="127" spans="1:7" ht="12" customHeight="1">
      <c r="A127" s="120"/>
      <c r="B127" s="145"/>
      <c r="C127" s="97">
        <v>4179</v>
      </c>
      <c r="D127" s="128"/>
      <c r="E127" s="143">
        <v>136</v>
      </c>
      <c r="F127" s="143"/>
      <c r="G127" s="136">
        <f t="shared" si="9"/>
        <v>136</v>
      </c>
    </row>
    <row r="128" spans="1:7" ht="12" customHeight="1">
      <c r="A128" s="120"/>
      <c r="B128" s="145"/>
      <c r="C128" s="97">
        <v>4217</v>
      </c>
      <c r="D128" s="128" t="s">
        <v>265</v>
      </c>
      <c r="E128" s="143">
        <v>1710</v>
      </c>
      <c r="F128" s="143"/>
      <c r="G128" s="136">
        <f t="shared" si="9"/>
        <v>1710</v>
      </c>
    </row>
    <row r="129" spans="1:7" ht="12" customHeight="1">
      <c r="A129" s="120"/>
      <c r="B129" s="145"/>
      <c r="C129" s="97">
        <v>4219</v>
      </c>
      <c r="D129" s="128"/>
      <c r="E129" s="143">
        <v>91</v>
      </c>
      <c r="F129" s="143"/>
      <c r="G129" s="136">
        <f t="shared" si="9"/>
        <v>91</v>
      </c>
    </row>
    <row r="130" spans="1:7" ht="12" customHeight="1">
      <c r="A130" s="120"/>
      <c r="B130" s="145"/>
      <c r="C130" s="97">
        <v>4307</v>
      </c>
      <c r="D130" s="128" t="s">
        <v>222</v>
      </c>
      <c r="E130" s="143">
        <v>121794</v>
      </c>
      <c r="F130" s="143"/>
      <c r="G130" s="136">
        <f t="shared" si="9"/>
        <v>121794</v>
      </c>
    </row>
    <row r="131" spans="1:7" ht="12" customHeight="1">
      <c r="A131" s="120"/>
      <c r="B131" s="145"/>
      <c r="C131" s="97">
        <v>4309</v>
      </c>
      <c r="D131" s="128"/>
      <c r="E131" s="143">
        <v>6447</v>
      </c>
      <c r="F131" s="143"/>
      <c r="G131" s="136">
        <f t="shared" si="9"/>
        <v>6447</v>
      </c>
    </row>
    <row r="132" spans="1:7" ht="12" customHeight="1">
      <c r="A132" s="120"/>
      <c r="B132" s="145"/>
      <c r="C132" s="97">
        <v>4367</v>
      </c>
      <c r="D132" s="128" t="s">
        <v>741</v>
      </c>
      <c r="E132" s="143">
        <v>1140</v>
      </c>
      <c r="F132" s="143"/>
      <c r="G132" s="136">
        <f t="shared" si="9"/>
        <v>1140</v>
      </c>
    </row>
    <row r="133" spans="1:7" ht="12" customHeight="1">
      <c r="A133" s="120"/>
      <c r="B133" s="145"/>
      <c r="C133" s="97">
        <v>4369</v>
      </c>
      <c r="D133" s="128"/>
      <c r="E133" s="143">
        <v>61</v>
      </c>
      <c r="F133" s="143"/>
      <c r="G133" s="136">
        <f t="shared" si="9"/>
        <v>61</v>
      </c>
    </row>
    <row r="134" spans="1:7" ht="12" customHeight="1">
      <c r="A134" s="120"/>
      <c r="B134" s="145"/>
      <c r="C134" s="97">
        <v>4417</v>
      </c>
      <c r="D134" s="131" t="s">
        <v>742</v>
      </c>
      <c r="E134" s="143">
        <v>570</v>
      </c>
      <c r="F134" s="143"/>
      <c r="G134" s="136">
        <f t="shared" si="9"/>
        <v>570</v>
      </c>
    </row>
    <row r="135" spans="1:7" ht="12" customHeight="1">
      <c r="A135" s="120"/>
      <c r="B135" s="145"/>
      <c r="C135" s="97">
        <v>4419</v>
      </c>
      <c r="D135" s="132"/>
      <c r="E135" s="143">
        <v>30</v>
      </c>
      <c r="F135" s="143"/>
      <c r="G135" s="136">
        <f t="shared" si="9"/>
        <v>30</v>
      </c>
    </row>
    <row r="136" spans="1:7" ht="12" customHeight="1">
      <c r="A136" s="120"/>
      <c r="B136" s="145"/>
      <c r="C136" s="97">
        <v>4447</v>
      </c>
      <c r="D136" s="131" t="s">
        <v>750</v>
      </c>
      <c r="E136" s="143">
        <v>1045</v>
      </c>
      <c r="F136" s="143"/>
      <c r="G136" s="136">
        <f t="shared" si="9"/>
        <v>1045</v>
      </c>
    </row>
    <row r="137" spans="1:7" ht="12" customHeight="1">
      <c r="A137" s="120"/>
      <c r="B137" s="145"/>
      <c r="C137" s="97">
        <v>4449</v>
      </c>
      <c r="D137" s="132"/>
      <c r="E137" s="143">
        <v>56</v>
      </c>
      <c r="F137" s="143"/>
      <c r="G137" s="136">
        <f t="shared" si="9"/>
        <v>56</v>
      </c>
    </row>
    <row r="138" spans="1:7" ht="12" customHeight="1">
      <c r="A138" s="120"/>
      <c r="B138" s="145"/>
      <c r="C138" s="97">
        <v>6067</v>
      </c>
      <c r="D138" s="131" t="s">
        <v>751</v>
      </c>
      <c r="E138" s="143">
        <v>7598</v>
      </c>
      <c r="F138" s="143"/>
      <c r="G138" s="136">
        <f t="shared" si="9"/>
        <v>7598</v>
      </c>
    </row>
    <row r="139" spans="1:7" ht="12" customHeight="1">
      <c r="A139" s="120"/>
      <c r="B139" s="145"/>
      <c r="C139" s="97">
        <v>6069</v>
      </c>
      <c r="D139" s="132"/>
      <c r="E139" s="143">
        <v>402</v>
      </c>
      <c r="F139" s="143"/>
      <c r="G139" s="136">
        <f t="shared" si="9"/>
        <v>402</v>
      </c>
    </row>
    <row r="140" spans="1:7" ht="39.75" customHeight="1">
      <c r="A140" s="146"/>
      <c r="B140" s="144"/>
      <c r="C140" s="144"/>
      <c r="D140" s="138" t="s">
        <v>752</v>
      </c>
      <c r="E140" s="139">
        <f>SUM(E141)</f>
        <v>20000</v>
      </c>
      <c r="F140" s="139">
        <f>SUM(F141)</f>
        <v>0</v>
      </c>
      <c r="G140" s="140">
        <f>SUM(G141)</f>
        <v>20000</v>
      </c>
    </row>
    <row r="141" spans="1:7" ht="22.5" customHeight="1">
      <c r="A141" s="120"/>
      <c r="B141" s="145"/>
      <c r="C141" s="97">
        <v>6069</v>
      </c>
      <c r="D141" s="152" t="s">
        <v>592</v>
      </c>
      <c r="E141" s="129">
        <v>20000</v>
      </c>
      <c r="F141" s="152"/>
      <c r="G141" s="136">
        <f>E141+F141</f>
        <v>20000</v>
      </c>
    </row>
    <row r="142" spans="1:7" ht="27" customHeight="1" thickBot="1">
      <c r="A142" s="153"/>
      <c r="B142" s="154"/>
      <c r="C142" s="154"/>
      <c r="D142" s="155" t="s">
        <v>724</v>
      </c>
      <c r="E142" s="156">
        <f>SUM(E9+E73+E88+E91+E104+E140+E4+E117)</f>
        <v>7789536</v>
      </c>
      <c r="F142" s="156">
        <f>SUM(F9+F73+F88+F91+F104+F140+F4+F117)</f>
        <v>0</v>
      </c>
      <c r="G142" s="156">
        <f>SUM(G9+G73+G88+G91+G104+G140+G4+G117)</f>
        <v>7778738</v>
      </c>
    </row>
    <row r="143" ht="13.5" thickTop="1"/>
    <row r="145" spans="6:7" ht="12.75">
      <c r="F145" s="157"/>
      <c r="G145" s="157"/>
    </row>
    <row r="147" spans="6:7" ht="12.75">
      <c r="F147" s="157"/>
      <c r="G147" s="157"/>
    </row>
  </sheetData>
  <sheetProtection/>
  <mergeCells count="64">
    <mergeCell ref="D136:D137"/>
    <mergeCell ref="D138:D139"/>
    <mergeCell ref="F145:G145"/>
    <mergeCell ref="F147:G147"/>
    <mergeCell ref="D124:D125"/>
    <mergeCell ref="D126:D127"/>
    <mergeCell ref="D128:D129"/>
    <mergeCell ref="D130:D131"/>
    <mergeCell ref="D132:D133"/>
    <mergeCell ref="D134:D135"/>
    <mergeCell ref="D111:D112"/>
    <mergeCell ref="D113:D114"/>
    <mergeCell ref="D115:D116"/>
    <mergeCell ref="D118:D119"/>
    <mergeCell ref="D120:D121"/>
    <mergeCell ref="D122:D123"/>
    <mergeCell ref="D98:D99"/>
    <mergeCell ref="D100:D101"/>
    <mergeCell ref="D102:D103"/>
    <mergeCell ref="D105:D106"/>
    <mergeCell ref="D107:D108"/>
    <mergeCell ref="D109:D110"/>
    <mergeCell ref="D84:D85"/>
    <mergeCell ref="D86:D87"/>
    <mergeCell ref="D89:D90"/>
    <mergeCell ref="D92:D93"/>
    <mergeCell ref="D94:D95"/>
    <mergeCell ref="D96:D97"/>
    <mergeCell ref="D70:D71"/>
    <mergeCell ref="D74:D75"/>
    <mergeCell ref="D76:D77"/>
    <mergeCell ref="D78:D79"/>
    <mergeCell ref="D80:D81"/>
    <mergeCell ref="D82:D83"/>
    <mergeCell ref="D58:D59"/>
    <mergeCell ref="D60:D61"/>
    <mergeCell ref="D62:D63"/>
    <mergeCell ref="D64:D65"/>
    <mergeCell ref="D66:D67"/>
    <mergeCell ref="D68:D69"/>
    <mergeCell ref="D45:D46"/>
    <mergeCell ref="D47:D48"/>
    <mergeCell ref="D50:D51"/>
    <mergeCell ref="D52:D53"/>
    <mergeCell ref="D54:D55"/>
    <mergeCell ref="D56:D57"/>
    <mergeCell ref="D32:D33"/>
    <mergeCell ref="D34:D35"/>
    <mergeCell ref="D37:D38"/>
    <mergeCell ref="D39:D40"/>
    <mergeCell ref="D41:D42"/>
    <mergeCell ref="D43:D44"/>
    <mergeCell ref="D17:D18"/>
    <mergeCell ref="D19:D20"/>
    <mergeCell ref="D21:D22"/>
    <mergeCell ref="D24:D25"/>
    <mergeCell ref="D26:D27"/>
    <mergeCell ref="D28:D29"/>
    <mergeCell ref="D1:G1"/>
    <mergeCell ref="A2:G2"/>
    <mergeCell ref="D6:D7"/>
    <mergeCell ref="D10:D11"/>
    <mergeCell ref="D12:D13"/>
    <mergeCell ref="D14:D15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PageLayoutView="0" workbookViewId="0" topLeftCell="A1">
      <selection activeCell="A1" sqref="A1:J8"/>
    </sheetView>
  </sheetViews>
  <sheetFormatPr defaultColWidth="9.33203125" defaultRowHeight="12.75"/>
  <cols>
    <col min="1" max="1" width="8" style="31" customWidth="1"/>
    <col min="2" max="2" width="11" style="31" customWidth="1"/>
    <col min="3" max="3" width="11.33203125" style="31" customWidth="1"/>
    <col min="4" max="4" width="12.66015625" style="31" customWidth="1"/>
    <col min="5" max="5" width="51" style="31" customWidth="1"/>
    <col min="6" max="6" width="23.16015625" style="31" customWidth="1"/>
    <col min="7" max="7" width="23.5" style="31" customWidth="1"/>
    <col min="8" max="8" width="7.5" style="31" customWidth="1"/>
    <col min="9" max="9" width="14.83203125" style="31" customWidth="1"/>
    <col min="10" max="10" width="1.171875" style="31" hidden="1" customWidth="1"/>
    <col min="11" max="16384" width="9.33203125" style="31" customWidth="1"/>
  </cols>
  <sheetData>
    <row r="1" spans="1:10" ht="46.5" customHeight="1">
      <c r="A1" s="63" t="s">
        <v>728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4.5" customHeight="1">
      <c r="A2" s="76" t="s">
        <v>718</v>
      </c>
      <c r="B2" s="76"/>
      <c r="C2" s="76"/>
      <c r="D2" s="76"/>
      <c r="E2" s="76"/>
      <c r="F2" s="76"/>
      <c r="G2" s="76"/>
      <c r="H2" s="76"/>
      <c r="I2" s="76"/>
      <c r="J2" s="76"/>
    </row>
    <row r="3" spans="1:9" ht="16.5" customHeight="1">
      <c r="A3" s="66" t="s">
        <v>0</v>
      </c>
      <c r="B3" s="66" t="s">
        <v>1</v>
      </c>
      <c r="C3" s="66" t="s">
        <v>2</v>
      </c>
      <c r="D3" s="67" t="s">
        <v>3</v>
      </c>
      <c r="E3" s="67"/>
      <c r="F3" s="66" t="s">
        <v>4</v>
      </c>
      <c r="G3" s="66" t="s">
        <v>5</v>
      </c>
      <c r="H3" s="67" t="s">
        <v>6</v>
      </c>
      <c r="I3" s="67"/>
    </row>
    <row r="4" spans="1:9" ht="16.5" customHeight="1">
      <c r="A4" s="33" t="s">
        <v>64</v>
      </c>
      <c r="B4" s="33"/>
      <c r="C4" s="33"/>
      <c r="D4" s="68" t="s">
        <v>65</v>
      </c>
      <c r="E4" s="68"/>
      <c r="F4" s="35" t="s">
        <v>719</v>
      </c>
      <c r="G4" s="35" t="s">
        <v>594</v>
      </c>
      <c r="H4" s="69" t="s">
        <v>720</v>
      </c>
      <c r="I4" s="69"/>
    </row>
    <row r="5" spans="1:9" ht="16.5" customHeight="1">
      <c r="A5" s="36"/>
      <c r="B5" s="37" t="s">
        <v>576</v>
      </c>
      <c r="C5" s="38"/>
      <c r="D5" s="70" t="s">
        <v>577</v>
      </c>
      <c r="E5" s="70"/>
      <c r="F5" s="40" t="s">
        <v>721</v>
      </c>
      <c r="G5" s="40" t="s">
        <v>594</v>
      </c>
      <c r="H5" s="71" t="s">
        <v>722</v>
      </c>
      <c r="I5" s="71"/>
    </row>
    <row r="6" spans="1:9" ht="16.5" customHeight="1">
      <c r="A6" s="41"/>
      <c r="B6" s="41"/>
      <c r="C6" s="42" t="s">
        <v>591</v>
      </c>
      <c r="D6" s="72" t="s">
        <v>592</v>
      </c>
      <c r="E6" s="72"/>
      <c r="F6" s="44" t="s">
        <v>593</v>
      </c>
      <c r="G6" s="44" t="s">
        <v>594</v>
      </c>
      <c r="H6" s="73" t="s">
        <v>595</v>
      </c>
      <c r="I6" s="73"/>
    </row>
    <row r="7" spans="1:9" ht="19.5" customHeight="1">
      <c r="A7" s="41"/>
      <c r="B7" s="41"/>
      <c r="C7" s="41"/>
      <c r="D7" s="72" t="s">
        <v>723</v>
      </c>
      <c r="E7" s="72"/>
      <c r="F7" s="44" t="s">
        <v>593</v>
      </c>
      <c r="G7" s="44" t="s">
        <v>594</v>
      </c>
      <c r="H7" s="73" t="s">
        <v>595</v>
      </c>
      <c r="I7" s="73"/>
    </row>
    <row r="8" spans="1:9" ht="16.5" customHeight="1">
      <c r="A8" s="74" t="s">
        <v>724</v>
      </c>
      <c r="B8" s="74"/>
      <c r="C8" s="74"/>
      <c r="D8" s="74"/>
      <c r="E8" s="74"/>
      <c r="F8" s="77" t="s">
        <v>725</v>
      </c>
      <c r="G8" s="77" t="s">
        <v>594</v>
      </c>
      <c r="H8" s="78" t="s">
        <v>726</v>
      </c>
      <c r="I8" s="78"/>
    </row>
    <row r="9" spans="1:10" ht="371.2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1.25" customHeight="1">
      <c r="A10" s="30"/>
      <c r="B10" s="30"/>
      <c r="C10" s="30"/>
      <c r="D10" s="30"/>
      <c r="E10" s="30"/>
      <c r="F10" s="30"/>
      <c r="G10" s="30"/>
      <c r="H10" s="30"/>
      <c r="I10" s="75" t="s">
        <v>727</v>
      </c>
      <c r="J10" s="75"/>
    </row>
  </sheetData>
  <sheetProtection/>
  <mergeCells count="17">
    <mergeCell ref="A8:E8"/>
    <mergeCell ref="H8:I8"/>
    <mergeCell ref="A9:J9"/>
    <mergeCell ref="A10:H10"/>
    <mergeCell ref="I10:J10"/>
    <mergeCell ref="D5:E5"/>
    <mergeCell ref="H5:I5"/>
    <mergeCell ref="D6:E6"/>
    <mergeCell ref="H6:I6"/>
    <mergeCell ref="D7:E7"/>
    <mergeCell ref="H7:I7"/>
    <mergeCell ref="A1:J1"/>
    <mergeCell ref="D3:E3"/>
    <mergeCell ref="H3:I3"/>
    <mergeCell ref="D4:E4"/>
    <mergeCell ref="H4:I4"/>
    <mergeCell ref="A2:J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F12" sqref="F12"/>
    </sheetView>
  </sheetViews>
  <sheetFormatPr defaultColWidth="9.33203125" defaultRowHeight="12.75"/>
  <cols>
    <col min="1" max="1" width="7.66015625" style="31" customWidth="1"/>
    <col min="2" max="2" width="9.83203125" style="31" customWidth="1"/>
    <col min="3" max="3" width="10.83203125" style="31" customWidth="1"/>
    <col min="4" max="4" width="63.66015625" style="31" customWidth="1"/>
    <col min="5" max="5" width="22.16015625" style="31" customWidth="1"/>
    <col min="6" max="7" width="22" style="31" customWidth="1"/>
    <col min="8" max="8" width="7.66015625" style="31" hidden="1" customWidth="1"/>
    <col min="9" max="16384" width="9.33203125" style="31" customWidth="1"/>
  </cols>
  <sheetData>
    <row r="1" spans="1:8" ht="36.75" customHeight="1">
      <c r="A1" s="63" t="s">
        <v>717</v>
      </c>
      <c r="B1" s="63"/>
      <c r="C1" s="63"/>
      <c r="D1" s="63"/>
      <c r="E1" s="63"/>
      <c r="F1" s="63"/>
      <c r="G1" s="63"/>
      <c r="H1" s="63"/>
    </row>
    <row r="2" spans="1:8" ht="16.5" customHeight="1">
      <c r="A2" s="62" t="s">
        <v>689</v>
      </c>
      <c r="B2" s="62"/>
      <c r="C2" s="62"/>
      <c r="D2" s="62"/>
      <c r="E2" s="62"/>
      <c r="F2" s="62"/>
      <c r="G2" s="62"/>
      <c r="H2" s="62"/>
    </row>
    <row r="3" spans="1:8" ht="23.25" customHeight="1">
      <c r="A3" s="30"/>
      <c r="B3" s="30"/>
      <c r="C3" s="30"/>
      <c r="D3" s="30"/>
      <c r="E3" s="30"/>
      <c r="F3" s="30"/>
      <c r="G3" s="30"/>
      <c r="H3" s="30"/>
    </row>
    <row r="4" spans="1:7" ht="16.5" customHeigh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</row>
    <row r="5" spans="1:7" ht="16.5" customHeight="1">
      <c r="A5" s="33" t="s">
        <v>7</v>
      </c>
      <c r="B5" s="33"/>
      <c r="C5" s="33"/>
      <c r="D5" s="34" t="s">
        <v>8</v>
      </c>
      <c r="E5" s="35" t="s">
        <v>128</v>
      </c>
      <c r="F5" s="35" t="s">
        <v>129</v>
      </c>
      <c r="G5" s="35" t="s">
        <v>130</v>
      </c>
    </row>
    <row r="6" spans="1:7" ht="16.5" customHeight="1">
      <c r="A6" s="36"/>
      <c r="B6" s="37" t="s">
        <v>11</v>
      </c>
      <c r="C6" s="38"/>
      <c r="D6" s="39" t="s">
        <v>12</v>
      </c>
      <c r="E6" s="40" t="s">
        <v>128</v>
      </c>
      <c r="F6" s="40" t="s">
        <v>129</v>
      </c>
      <c r="G6" s="40" t="s">
        <v>130</v>
      </c>
    </row>
    <row r="7" spans="1:7" ht="33.75" customHeight="1">
      <c r="A7" s="41"/>
      <c r="B7" s="41"/>
      <c r="C7" s="42" t="s">
        <v>126</v>
      </c>
      <c r="D7" s="43" t="s">
        <v>127</v>
      </c>
      <c r="E7" s="44" t="s">
        <v>128</v>
      </c>
      <c r="F7" s="44" t="s">
        <v>129</v>
      </c>
      <c r="G7" s="44" t="s">
        <v>130</v>
      </c>
    </row>
    <row r="8" spans="1:7" ht="16.5" customHeight="1">
      <c r="A8" s="33" t="s">
        <v>52</v>
      </c>
      <c r="B8" s="33"/>
      <c r="C8" s="33"/>
      <c r="D8" s="34" t="s">
        <v>53</v>
      </c>
      <c r="E8" s="35" t="s">
        <v>163</v>
      </c>
      <c r="F8" s="35" t="s">
        <v>164</v>
      </c>
      <c r="G8" s="35" t="s">
        <v>165</v>
      </c>
    </row>
    <row r="9" spans="1:7" ht="23.25" customHeight="1">
      <c r="A9" s="36"/>
      <c r="B9" s="37" t="s">
        <v>161</v>
      </c>
      <c r="C9" s="38"/>
      <c r="D9" s="39" t="s">
        <v>162</v>
      </c>
      <c r="E9" s="40" t="s">
        <v>163</v>
      </c>
      <c r="F9" s="40" t="s">
        <v>164</v>
      </c>
      <c r="G9" s="40" t="s">
        <v>165</v>
      </c>
    </row>
    <row r="10" spans="1:7" ht="34.5" customHeight="1">
      <c r="A10" s="41"/>
      <c r="B10" s="41"/>
      <c r="C10" s="42" t="s">
        <v>126</v>
      </c>
      <c r="D10" s="43" t="s">
        <v>127</v>
      </c>
      <c r="E10" s="44" t="s">
        <v>163</v>
      </c>
      <c r="F10" s="44" t="s">
        <v>164</v>
      </c>
      <c r="G10" s="44" t="s">
        <v>165</v>
      </c>
    </row>
    <row r="11" spans="1:7" ht="16.5" customHeight="1">
      <c r="A11" s="45" t="s">
        <v>84</v>
      </c>
      <c r="B11" s="45"/>
      <c r="C11" s="45"/>
      <c r="D11" s="45"/>
      <c r="E11" s="44" t="s">
        <v>690</v>
      </c>
      <c r="F11" s="44" t="s">
        <v>691</v>
      </c>
      <c r="G11" s="44" t="s">
        <v>692</v>
      </c>
    </row>
    <row r="13" spans="1:8" ht="16.5" customHeight="1">
      <c r="A13" s="64" t="s">
        <v>693</v>
      </c>
      <c r="B13" s="64"/>
      <c r="C13" s="64"/>
      <c r="D13" s="64"/>
      <c r="E13" s="64"/>
      <c r="F13" s="64"/>
      <c r="G13" s="64"/>
      <c r="H13" s="64"/>
    </row>
    <row r="14" spans="1:8" ht="12.75">
      <c r="A14" s="47"/>
      <c r="B14" s="47"/>
      <c r="C14" s="47"/>
      <c r="D14" s="47"/>
      <c r="E14" s="47"/>
      <c r="F14" s="47"/>
      <c r="G14" s="47"/>
      <c r="H14" s="47"/>
    </row>
    <row r="15" spans="1:8" ht="12.75">
      <c r="A15" s="48" t="s">
        <v>0</v>
      </c>
      <c r="B15" s="48" t="s">
        <v>1</v>
      </c>
      <c r="C15" s="48" t="s">
        <v>2</v>
      </c>
      <c r="D15" s="48" t="s">
        <v>3</v>
      </c>
      <c r="E15" s="48" t="s">
        <v>4</v>
      </c>
      <c r="F15" s="48" t="s">
        <v>5</v>
      </c>
      <c r="G15" s="48" t="s">
        <v>6</v>
      </c>
      <c r="H15" s="46"/>
    </row>
    <row r="16" spans="1:8" ht="12.75">
      <c r="A16" s="49" t="s">
        <v>7</v>
      </c>
      <c r="B16" s="49"/>
      <c r="C16" s="49"/>
      <c r="D16" s="50" t="s">
        <v>8</v>
      </c>
      <c r="E16" s="51" t="s">
        <v>128</v>
      </c>
      <c r="F16" s="51" t="s">
        <v>129</v>
      </c>
      <c r="G16" s="51" t="s">
        <v>130</v>
      </c>
      <c r="H16" s="46"/>
    </row>
    <row r="17" spans="1:8" ht="15">
      <c r="A17" s="52"/>
      <c r="B17" s="53" t="s">
        <v>11</v>
      </c>
      <c r="C17" s="54"/>
      <c r="D17" s="55" t="s">
        <v>12</v>
      </c>
      <c r="E17" s="56" t="s">
        <v>128</v>
      </c>
      <c r="F17" s="56" t="s">
        <v>129</v>
      </c>
      <c r="G17" s="56" t="s">
        <v>130</v>
      </c>
      <c r="H17" s="46"/>
    </row>
    <row r="18" spans="1:8" ht="12.75">
      <c r="A18" s="57"/>
      <c r="B18" s="57"/>
      <c r="C18" s="58" t="s">
        <v>221</v>
      </c>
      <c r="D18" s="59" t="s">
        <v>222</v>
      </c>
      <c r="E18" s="60" t="s">
        <v>223</v>
      </c>
      <c r="F18" s="60" t="s">
        <v>94</v>
      </c>
      <c r="G18" s="60" t="s">
        <v>224</v>
      </c>
      <c r="H18" s="46"/>
    </row>
    <row r="19" spans="1:8" ht="12.75">
      <c r="A19" s="57"/>
      <c r="B19" s="57"/>
      <c r="C19" s="58" t="s">
        <v>225</v>
      </c>
      <c r="D19" s="59" t="s">
        <v>226</v>
      </c>
      <c r="E19" s="60" t="s">
        <v>694</v>
      </c>
      <c r="F19" s="60" t="s">
        <v>228</v>
      </c>
      <c r="G19" s="60" t="s">
        <v>695</v>
      </c>
      <c r="H19" s="46"/>
    </row>
    <row r="20" spans="1:8" ht="12.75">
      <c r="A20" s="57"/>
      <c r="B20" s="57"/>
      <c r="C20" s="58" t="s">
        <v>230</v>
      </c>
      <c r="D20" s="59" t="s">
        <v>231</v>
      </c>
      <c r="E20" s="60" t="s">
        <v>232</v>
      </c>
      <c r="F20" s="60" t="s">
        <v>233</v>
      </c>
      <c r="G20" s="60" t="s">
        <v>234</v>
      </c>
      <c r="H20" s="46"/>
    </row>
    <row r="21" spans="1:8" ht="12.75">
      <c r="A21" s="49" t="s">
        <v>235</v>
      </c>
      <c r="B21" s="49"/>
      <c r="C21" s="49"/>
      <c r="D21" s="50" t="s">
        <v>236</v>
      </c>
      <c r="E21" s="51" t="s">
        <v>696</v>
      </c>
      <c r="F21" s="51" t="s">
        <v>91</v>
      </c>
      <c r="G21" s="51" t="s">
        <v>696</v>
      </c>
      <c r="H21" s="46"/>
    </row>
    <row r="22" spans="1:8" ht="15">
      <c r="A22" s="52"/>
      <c r="B22" s="53" t="s">
        <v>255</v>
      </c>
      <c r="C22" s="54"/>
      <c r="D22" s="55" t="s">
        <v>256</v>
      </c>
      <c r="E22" s="56" t="s">
        <v>257</v>
      </c>
      <c r="F22" s="56" t="s">
        <v>91</v>
      </c>
      <c r="G22" s="56" t="s">
        <v>257</v>
      </c>
      <c r="H22" s="46"/>
    </row>
    <row r="23" spans="1:8" ht="33.75">
      <c r="A23" s="57"/>
      <c r="B23" s="57"/>
      <c r="C23" s="58" t="s">
        <v>210</v>
      </c>
      <c r="D23" s="59" t="s">
        <v>211</v>
      </c>
      <c r="E23" s="60" t="s">
        <v>258</v>
      </c>
      <c r="F23" s="60" t="s">
        <v>259</v>
      </c>
      <c r="G23" s="60" t="s">
        <v>260</v>
      </c>
      <c r="H23" s="46"/>
    </row>
    <row r="24" spans="1:8" ht="12.75">
      <c r="A24" s="57"/>
      <c r="B24" s="57"/>
      <c r="C24" s="58" t="s">
        <v>214</v>
      </c>
      <c r="D24" s="59" t="s">
        <v>215</v>
      </c>
      <c r="E24" s="60" t="s">
        <v>261</v>
      </c>
      <c r="F24" s="60" t="s">
        <v>262</v>
      </c>
      <c r="G24" s="60" t="s">
        <v>263</v>
      </c>
      <c r="H24" s="46"/>
    </row>
    <row r="25" spans="1:8" ht="12.75">
      <c r="A25" s="57"/>
      <c r="B25" s="57"/>
      <c r="C25" s="58" t="s">
        <v>264</v>
      </c>
      <c r="D25" s="59" t="s">
        <v>265</v>
      </c>
      <c r="E25" s="60" t="s">
        <v>266</v>
      </c>
      <c r="F25" s="60" t="s">
        <v>267</v>
      </c>
      <c r="G25" s="60" t="s">
        <v>268</v>
      </c>
      <c r="H25" s="46"/>
    </row>
    <row r="26" spans="1:8" ht="12.75">
      <c r="A26" s="57"/>
      <c r="B26" s="57"/>
      <c r="C26" s="58" t="s">
        <v>269</v>
      </c>
      <c r="D26" s="59" t="s">
        <v>270</v>
      </c>
      <c r="E26" s="60" t="s">
        <v>176</v>
      </c>
      <c r="F26" s="60" t="s">
        <v>271</v>
      </c>
      <c r="G26" s="60" t="s">
        <v>272</v>
      </c>
      <c r="H26" s="46"/>
    </row>
    <row r="27" spans="1:8" ht="24.75" customHeight="1">
      <c r="A27" s="57"/>
      <c r="B27" s="57"/>
      <c r="C27" s="58" t="s">
        <v>273</v>
      </c>
      <c r="D27" s="59" t="s">
        <v>274</v>
      </c>
      <c r="E27" s="60" t="s">
        <v>275</v>
      </c>
      <c r="F27" s="60" t="s">
        <v>276</v>
      </c>
      <c r="G27" s="60" t="s">
        <v>277</v>
      </c>
      <c r="H27" s="46"/>
    </row>
    <row r="28" spans="1:8" ht="24.75" customHeight="1">
      <c r="A28" s="57"/>
      <c r="B28" s="57"/>
      <c r="C28" s="58" t="s">
        <v>278</v>
      </c>
      <c r="D28" s="59" t="s">
        <v>279</v>
      </c>
      <c r="E28" s="60" t="s">
        <v>280</v>
      </c>
      <c r="F28" s="60" t="s">
        <v>281</v>
      </c>
      <c r="G28" s="60" t="s">
        <v>282</v>
      </c>
      <c r="H28" s="46"/>
    </row>
    <row r="29" spans="1:8" ht="12.75">
      <c r="A29" s="57"/>
      <c r="B29" s="57"/>
      <c r="C29" s="58" t="s">
        <v>283</v>
      </c>
      <c r="D29" s="59" t="s">
        <v>284</v>
      </c>
      <c r="E29" s="60" t="s">
        <v>285</v>
      </c>
      <c r="F29" s="60" t="s">
        <v>286</v>
      </c>
      <c r="G29" s="60" t="s">
        <v>287</v>
      </c>
      <c r="H29" s="46"/>
    </row>
    <row r="30" spans="1:8" ht="12.75">
      <c r="A30" s="49" t="s">
        <v>17</v>
      </c>
      <c r="B30" s="49"/>
      <c r="C30" s="49"/>
      <c r="D30" s="50" t="s">
        <v>18</v>
      </c>
      <c r="E30" s="51" t="s">
        <v>697</v>
      </c>
      <c r="F30" s="51" t="s">
        <v>91</v>
      </c>
      <c r="G30" s="51" t="s">
        <v>697</v>
      </c>
      <c r="H30" s="46"/>
    </row>
    <row r="31" spans="1:8" ht="15">
      <c r="A31" s="52"/>
      <c r="B31" s="53" t="s">
        <v>291</v>
      </c>
      <c r="C31" s="54"/>
      <c r="D31" s="55" t="s">
        <v>292</v>
      </c>
      <c r="E31" s="56" t="s">
        <v>698</v>
      </c>
      <c r="F31" s="56" t="s">
        <v>91</v>
      </c>
      <c r="G31" s="56" t="s">
        <v>698</v>
      </c>
      <c r="H31" s="46"/>
    </row>
    <row r="32" spans="1:8" ht="12.75">
      <c r="A32" s="57"/>
      <c r="B32" s="57"/>
      <c r="C32" s="58" t="s">
        <v>244</v>
      </c>
      <c r="D32" s="59" t="s">
        <v>245</v>
      </c>
      <c r="E32" s="60" t="s">
        <v>699</v>
      </c>
      <c r="F32" s="60" t="s">
        <v>371</v>
      </c>
      <c r="G32" s="60" t="s">
        <v>700</v>
      </c>
      <c r="H32" s="46"/>
    </row>
    <row r="33" spans="1:8" ht="12.75">
      <c r="A33" s="57"/>
      <c r="B33" s="57"/>
      <c r="C33" s="58" t="s">
        <v>214</v>
      </c>
      <c r="D33" s="59" t="s">
        <v>215</v>
      </c>
      <c r="E33" s="60" t="s">
        <v>701</v>
      </c>
      <c r="F33" s="60" t="s">
        <v>702</v>
      </c>
      <c r="G33" s="60" t="s">
        <v>703</v>
      </c>
      <c r="H33" s="46"/>
    </row>
    <row r="34" spans="1:8" ht="12.75">
      <c r="A34" s="49" t="s">
        <v>375</v>
      </c>
      <c r="B34" s="49"/>
      <c r="C34" s="49"/>
      <c r="D34" s="50" t="s">
        <v>376</v>
      </c>
      <c r="E34" s="51" t="s">
        <v>90</v>
      </c>
      <c r="F34" s="51" t="s">
        <v>91</v>
      </c>
      <c r="G34" s="51" t="s">
        <v>90</v>
      </c>
      <c r="H34" s="46"/>
    </row>
    <row r="35" spans="1:8" ht="15">
      <c r="A35" s="52"/>
      <c r="B35" s="53" t="s">
        <v>377</v>
      </c>
      <c r="C35" s="54"/>
      <c r="D35" s="55" t="s">
        <v>378</v>
      </c>
      <c r="E35" s="56" t="s">
        <v>90</v>
      </c>
      <c r="F35" s="56" t="s">
        <v>91</v>
      </c>
      <c r="G35" s="56" t="s">
        <v>90</v>
      </c>
      <c r="H35" s="46"/>
    </row>
    <row r="36" spans="1:8" ht="12.75">
      <c r="A36" s="57"/>
      <c r="B36" s="57"/>
      <c r="C36" s="58" t="s">
        <v>333</v>
      </c>
      <c r="D36" s="59" t="s">
        <v>334</v>
      </c>
      <c r="E36" s="60" t="s">
        <v>91</v>
      </c>
      <c r="F36" s="60" t="s">
        <v>90</v>
      </c>
      <c r="G36" s="60" t="s">
        <v>90</v>
      </c>
      <c r="H36" s="46"/>
    </row>
    <row r="37" spans="1:8" ht="12.75">
      <c r="A37" s="57"/>
      <c r="B37" s="57"/>
      <c r="C37" s="58" t="s">
        <v>221</v>
      </c>
      <c r="D37" s="59" t="s">
        <v>222</v>
      </c>
      <c r="E37" s="60" t="s">
        <v>90</v>
      </c>
      <c r="F37" s="60" t="s">
        <v>379</v>
      </c>
      <c r="G37" s="60" t="s">
        <v>91</v>
      </c>
      <c r="H37" s="46"/>
    </row>
    <row r="38" spans="1:8" ht="12.75">
      <c r="A38" s="49" t="s">
        <v>380</v>
      </c>
      <c r="B38" s="49"/>
      <c r="C38" s="49"/>
      <c r="D38" s="50" t="s">
        <v>381</v>
      </c>
      <c r="E38" s="51" t="s">
        <v>704</v>
      </c>
      <c r="F38" s="51" t="s">
        <v>91</v>
      </c>
      <c r="G38" s="51" t="s">
        <v>704</v>
      </c>
      <c r="H38" s="46"/>
    </row>
    <row r="39" spans="1:8" ht="15">
      <c r="A39" s="52"/>
      <c r="B39" s="53" t="s">
        <v>383</v>
      </c>
      <c r="C39" s="54"/>
      <c r="D39" s="55" t="s">
        <v>384</v>
      </c>
      <c r="E39" s="56" t="s">
        <v>704</v>
      </c>
      <c r="F39" s="56" t="s">
        <v>91</v>
      </c>
      <c r="G39" s="56" t="s">
        <v>704</v>
      </c>
      <c r="H39" s="46"/>
    </row>
    <row r="40" spans="1:8" ht="22.5">
      <c r="A40" s="57"/>
      <c r="B40" s="57"/>
      <c r="C40" s="58" t="s">
        <v>386</v>
      </c>
      <c r="D40" s="59" t="s">
        <v>387</v>
      </c>
      <c r="E40" s="60" t="s">
        <v>705</v>
      </c>
      <c r="F40" s="60" t="s">
        <v>389</v>
      </c>
      <c r="G40" s="60" t="s">
        <v>706</v>
      </c>
      <c r="H40" s="46"/>
    </row>
    <row r="41" spans="1:8" ht="22.5">
      <c r="A41" s="57"/>
      <c r="B41" s="57"/>
      <c r="C41" s="58" t="s">
        <v>391</v>
      </c>
      <c r="D41" s="59" t="s">
        <v>392</v>
      </c>
      <c r="E41" s="60" t="s">
        <v>393</v>
      </c>
      <c r="F41" s="60" t="s">
        <v>394</v>
      </c>
      <c r="G41" s="60" t="s">
        <v>395</v>
      </c>
      <c r="H41" s="46"/>
    </row>
    <row r="42" spans="1:8" ht="12.75">
      <c r="A42" s="57"/>
      <c r="B42" s="57"/>
      <c r="C42" s="58" t="s">
        <v>210</v>
      </c>
      <c r="D42" s="59" t="s">
        <v>211</v>
      </c>
      <c r="E42" s="60" t="s">
        <v>396</v>
      </c>
      <c r="F42" s="60" t="s">
        <v>397</v>
      </c>
      <c r="G42" s="60" t="s">
        <v>398</v>
      </c>
      <c r="H42" s="46"/>
    </row>
    <row r="43" spans="1:8" ht="12.75">
      <c r="A43" s="57"/>
      <c r="B43" s="57"/>
      <c r="C43" s="58" t="s">
        <v>264</v>
      </c>
      <c r="D43" s="59" t="s">
        <v>265</v>
      </c>
      <c r="E43" s="60" t="s">
        <v>707</v>
      </c>
      <c r="F43" s="60" t="s">
        <v>400</v>
      </c>
      <c r="G43" s="60" t="s">
        <v>708</v>
      </c>
      <c r="H43" s="46"/>
    </row>
    <row r="44" spans="1:8" ht="12.75">
      <c r="A44" s="57"/>
      <c r="B44" s="57"/>
      <c r="C44" s="58" t="s">
        <v>402</v>
      </c>
      <c r="D44" s="59" t="s">
        <v>403</v>
      </c>
      <c r="E44" s="60" t="s">
        <v>404</v>
      </c>
      <c r="F44" s="60" t="s">
        <v>405</v>
      </c>
      <c r="G44" s="60" t="s">
        <v>406</v>
      </c>
      <c r="H44" s="46"/>
    </row>
    <row r="45" spans="1:8" ht="12.75">
      <c r="A45" s="57"/>
      <c r="B45" s="57"/>
      <c r="C45" s="58" t="s">
        <v>407</v>
      </c>
      <c r="D45" s="59" t="s">
        <v>408</v>
      </c>
      <c r="E45" s="60" t="s">
        <v>183</v>
      </c>
      <c r="F45" s="60" t="s">
        <v>409</v>
      </c>
      <c r="G45" s="60" t="s">
        <v>410</v>
      </c>
      <c r="H45" s="46"/>
    </row>
    <row r="46" spans="1:8" ht="12.75">
      <c r="A46" s="57"/>
      <c r="B46" s="57"/>
      <c r="C46" s="58" t="s">
        <v>221</v>
      </c>
      <c r="D46" s="59" t="s">
        <v>222</v>
      </c>
      <c r="E46" s="60" t="s">
        <v>411</v>
      </c>
      <c r="F46" s="60" t="s">
        <v>412</v>
      </c>
      <c r="G46" s="60" t="s">
        <v>413</v>
      </c>
      <c r="H46" s="46"/>
    </row>
    <row r="47" spans="1:8" ht="22.5">
      <c r="A47" s="57"/>
      <c r="B47" s="57"/>
      <c r="C47" s="58" t="s">
        <v>414</v>
      </c>
      <c r="D47" s="59" t="s">
        <v>415</v>
      </c>
      <c r="E47" s="60" t="s">
        <v>416</v>
      </c>
      <c r="F47" s="60" t="s">
        <v>99</v>
      </c>
      <c r="G47" s="60" t="s">
        <v>417</v>
      </c>
      <c r="H47" s="46"/>
    </row>
    <row r="48" spans="1:8" ht="12.75">
      <c r="A48" s="57"/>
      <c r="B48" s="57"/>
      <c r="C48" s="58" t="s">
        <v>343</v>
      </c>
      <c r="D48" s="59" t="s">
        <v>344</v>
      </c>
      <c r="E48" s="60" t="s">
        <v>418</v>
      </c>
      <c r="F48" s="60" t="s">
        <v>419</v>
      </c>
      <c r="G48" s="60" t="s">
        <v>420</v>
      </c>
      <c r="H48" s="46"/>
    </row>
    <row r="49" spans="1:8" ht="12.75">
      <c r="A49" s="49" t="s">
        <v>52</v>
      </c>
      <c r="B49" s="49"/>
      <c r="C49" s="49"/>
      <c r="D49" s="50" t="s">
        <v>53</v>
      </c>
      <c r="E49" s="51" t="s">
        <v>163</v>
      </c>
      <c r="F49" s="51" t="s">
        <v>164</v>
      </c>
      <c r="G49" s="51" t="s">
        <v>165</v>
      </c>
      <c r="H49" s="46"/>
    </row>
    <row r="50" spans="1:8" ht="22.5">
      <c r="A50" s="52"/>
      <c r="B50" s="53" t="s">
        <v>161</v>
      </c>
      <c r="C50" s="54"/>
      <c r="D50" s="55" t="s">
        <v>162</v>
      </c>
      <c r="E50" s="56" t="s">
        <v>163</v>
      </c>
      <c r="F50" s="56" t="s">
        <v>164</v>
      </c>
      <c r="G50" s="56" t="s">
        <v>165</v>
      </c>
      <c r="H50" s="46"/>
    </row>
    <row r="51" spans="1:8" ht="12.75">
      <c r="A51" s="57"/>
      <c r="B51" s="57"/>
      <c r="C51" s="58" t="s">
        <v>537</v>
      </c>
      <c r="D51" s="59" t="s">
        <v>538</v>
      </c>
      <c r="E51" s="60" t="s">
        <v>163</v>
      </c>
      <c r="F51" s="60" t="s">
        <v>164</v>
      </c>
      <c r="G51" s="60" t="s">
        <v>165</v>
      </c>
      <c r="H51" s="46"/>
    </row>
    <row r="52" spans="1:8" ht="12.75">
      <c r="A52" s="49" t="s">
        <v>97</v>
      </c>
      <c r="B52" s="49"/>
      <c r="C52" s="49"/>
      <c r="D52" s="50" t="s">
        <v>98</v>
      </c>
      <c r="E52" s="51" t="s">
        <v>709</v>
      </c>
      <c r="F52" s="51" t="s">
        <v>91</v>
      </c>
      <c r="G52" s="51" t="s">
        <v>709</v>
      </c>
      <c r="H52" s="46"/>
    </row>
    <row r="53" spans="1:8" ht="15">
      <c r="A53" s="52"/>
      <c r="B53" s="53" t="s">
        <v>620</v>
      </c>
      <c r="C53" s="54"/>
      <c r="D53" s="55" t="s">
        <v>621</v>
      </c>
      <c r="E53" s="56" t="s">
        <v>709</v>
      </c>
      <c r="F53" s="56" t="s">
        <v>91</v>
      </c>
      <c r="G53" s="56" t="s">
        <v>709</v>
      </c>
      <c r="H53" s="46"/>
    </row>
    <row r="54" spans="1:8" ht="12.75">
      <c r="A54" s="57"/>
      <c r="B54" s="57"/>
      <c r="C54" s="58" t="s">
        <v>210</v>
      </c>
      <c r="D54" s="59" t="s">
        <v>211</v>
      </c>
      <c r="E54" s="60" t="s">
        <v>710</v>
      </c>
      <c r="F54" s="60" t="s">
        <v>711</v>
      </c>
      <c r="G54" s="60" t="s">
        <v>712</v>
      </c>
      <c r="H54" s="46"/>
    </row>
    <row r="55" spans="1:8" ht="12.75">
      <c r="A55" s="57"/>
      <c r="B55" s="57"/>
      <c r="C55" s="58" t="s">
        <v>264</v>
      </c>
      <c r="D55" s="59" t="s">
        <v>265</v>
      </c>
      <c r="E55" s="60" t="s">
        <v>498</v>
      </c>
      <c r="F55" s="60" t="s">
        <v>713</v>
      </c>
      <c r="G55" s="60" t="s">
        <v>714</v>
      </c>
      <c r="H55" s="46"/>
    </row>
    <row r="56" spans="1:8" ht="12.75">
      <c r="A56" s="61" t="s">
        <v>84</v>
      </c>
      <c r="B56" s="61"/>
      <c r="C56" s="61"/>
      <c r="D56" s="61"/>
      <c r="E56" s="65" t="s">
        <v>715</v>
      </c>
      <c r="F56" s="65" t="s">
        <v>691</v>
      </c>
      <c r="G56" s="65" t="s">
        <v>716</v>
      </c>
      <c r="H56" s="46"/>
    </row>
  </sheetData>
  <sheetProtection/>
  <mergeCells count="7">
    <mergeCell ref="A14:H14"/>
    <mergeCell ref="A56:D56"/>
    <mergeCell ref="A1:H1"/>
    <mergeCell ref="A2:H2"/>
    <mergeCell ref="A3:H3"/>
    <mergeCell ref="A11:D11"/>
    <mergeCell ref="A13:H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3"/>
  <sheetViews>
    <sheetView showGridLines="0" zoomScalePageLayoutView="0" workbookViewId="0" topLeftCell="A152">
      <selection activeCell="A1" sqref="A1:I159"/>
    </sheetView>
  </sheetViews>
  <sheetFormatPr defaultColWidth="9.33203125" defaultRowHeight="12.75"/>
  <cols>
    <col min="1" max="1" width="8" style="0" customWidth="1"/>
    <col min="2" max="2" width="11.33203125" style="0" customWidth="1"/>
    <col min="3" max="3" width="1.171875" style="0" hidden="1" customWidth="1"/>
    <col min="4" max="4" width="11.16015625" style="0" customWidth="1"/>
    <col min="5" max="5" width="63.66015625" style="0" customWidth="1"/>
    <col min="6" max="6" width="23" style="0" customWidth="1"/>
    <col min="7" max="7" width="23.16015625" style="0" customWidth="1"/>
    <col min="8" max="8" width="5.83203125" style="0" customWidth="1"/>
    <col min="9" max="9" width="16.5" style="0" customWidth="1"/>
  </cols>
  <sheetData>
    <row r="1" spans="1:9" ht="30" customHeight="1">
      <c r="A1" s="26" t="s">
        <v>688</v>
      </c>
      <c r="B1" s="26"/>
      <c r="C1" s="26"/>
      <c r="D1" s="26"/>
      <c r="E1" s="26"/>
      <c r="F1" s="26"/>
      <c r="G1" s="26"/>
      <c r="H1" s="26"/>
      <c r="I1" s="26"/>
    </row>
    <row r="2" spans="1:9" ht="34.5" customHeight="1">
      <c r="A2" s="28" t="s">
        <v>199</v>
      </c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1" t="s">
        <v>0</v>
      </c>
      <c r="B3" s="27" t="s">
        <v>1</v>
      </c>
      <c r="C3" s="27"/>
      <c r="D3" s="1" t="s">
        <v>2</v>
      </c>
      <c r="E3" s="1" t="s">
        <v>3</v>
      </c>
      <c r="F3" s="1" t="s">
        <v>4</v>
      </c>
      <c r="G3" s="1" t="s">
        <v>5</v>
      </c>
      <c r="H3" s="27" t="s">
        <v>6</v>
      </c>
      <c r="I3" s="27"/>
    </row>
    <row r="4" spans="1:9" ht="16.5" customHeight="1">
      <c r="A4" s="2" t="s">
        <v>87</v>
      </c>
      <c r="B4" s="23"/>
      <c r="C4" s="23"/>
      <c r="D4" s="2"/>
      <c r="E4" s="3" t="s">
        <v>88</v>
      </c>
      <c r="F4" s="4" t="s">
        <v>200</v>
      </c>
      <c r="G4" s="4" t="s">
        <v>201</v>
      </c>
      <c r="H4" s="24" t="s">
        <v>202</v>
      </c>
      <c r="I4" s="24"/>
    </row>
    <row r="5" spans="1:9" ht="16.5" customHeight="1">
      <c r="A5" s="5"/>
      <c r="B5" s="19" t="s">
        <v>103</v>
      </c>
      <c r="C5" s="19"/>
      <c r="D5" s="6"/>
      <c r="E5" s="7" t="s">
        <v>104</v>
      </c>
      <c r="F5" s="8" t="s">
        <v>101</v>
      </c>
      <c r="G5" s="8" t="s">
        <v>99</v>
      </c>
      <c r="H5" s="20" t="s">
        <v>102</v>
      </c>
      <c r="I5" s="20"/>
    </row>
    <row r="6" spans="1:9" ht="16.5" customHeight="1">
      <c r="A6" s="9"/>
      <c r="B6" s="21"/>
      <c r="C6" s="21"/>
      <c r="D6" s="10" t="s">
        <v>203</v>
      </c>
      <c r="E6" s="11" t="s">
        <v>204</v>
      </c>
      <c r="F6" s="12" t="s">
        <v>101</v>
      </c>
      <c r="G6" s="12" t="s">
        <v>99</v>
      </c>
      <c r="H6" s="22" t="s">
        <v>102</v>
      </c>
      <c r="I6" s="22"/>
    </row>
    <row r="7" spans="1:9" ht="16.5" customHeight="1">
      <c r="A7" s="5"/>
      <c r="B7" s="19" t="s">
        <v>205</v>
      </c>
      <c r="C7" s="19"/>
      <c r="D7" s="6"/>
      <c r="E7" s="7" t="s">
        <v>206</v>
      </c>
      <c r="F7" s="8" t="s">
        <v>207</v>
      </c>
      <c r="G7" s="8" t="s">
        <v>208</v>
      </c>
      <c r="H7" s="20" t="s">
        <v>209</v>
      </c>
      <c r="I7" s="20"/>
    </row>
    <row r="8" spans="1:9" ht="16.5" customHeight="1">
      <c r="A8" s="9"/>
      <c r="B8" s="21"/>
      <c r="C8" s="21"/>
      <c r="D8" s="10" t="s">
        <v>210</v>
      </c>
      <c r="E8" s="11" t="s">
        <v>211</v>
      </c>
      <c r="F8" s="12" t="s">
        <v>89</v>
      </c>
      <c r="G8" s="12" t="s">
        <v>212</v>
      </c>
      <c r="H8" s="22" t="s">
        <v>213</v>
      </c>
      <c r="I8" s="22"/>
    </row>
    <row r="9" spans="1:9" ht="16.5" customHeight="1">
      <c r="A9" s="9"/>
      <c r="B9" s="21"/>
      <c r="C9" s="21"/>
      <c r="D9" s="10" t="s">
        <v>214</v>
      </c>
      <c r="E9" s="11" t="s">
        <v>215</v>
      </c>
      <c r="F9" s="12" t="s">
        <v>216</v>
      </c>
      <c r="G9" s="12" t="s">
        <v>217</v>
      </c>
      <c r="H9" s="22" t="s">
        <v>218</v>
      </c>
      <c r="I9" s="22"/>
    </row>
    <row r="10" spans="1:9" ht="16.5" customHeight="1">
      <c r="A10" s="2" t="s">
        <v>7</v>
      </c>
      <c r="B10" s="23"/>
      <c r="C10" s="23"/>
      <c r="D10" s="2"/>
      <c r="E10" s="3" t="s">
        <v>8</v>
      </c>
      <c r="F10" s="4" t="s">
        <v>219</v>
      </c>
      <c r="G10" s="4" t="s">
        <v>129</v>
      </c>
      <c r="H10" s="24" t="s">
        <v>220</v>
      </c>
      <c r="I10" s="24"/>
    </row>
    <row r="11" spans="1:9" ht="16.5" customHeight="1">
      <c r="A11" s="5"/>
      <c r="B11" s="19" t="s">
        <v>11</v>
      </c>
      <c r="C11" s="19"/>
      <c r="D11" s="6"/>
      <c r="E11" s="7" t="s">
        <v>12</v>
      </c>
      <c r="F11" s="8" t="s">
        <v>219</v>
      </c>
      <c r="G11" s="8" t="s">
        <v>129</v>
      </c>
      <c r="H11" s="20" t="s">
        <v>220</v>
      </c>
      <c r="I11" s="20"/>
    </row>
    <row r="12" spans="1:9" ht="16.5" customHeight="1">
      <c r="A12" s="9"/>
      <c r="B12" s="21"/>
      <c r="C12" s="21"/>
      <c r="D12" s="10" t="s">
        <v>221</v>
      </c>
      <c r="E12" s="11" t="s">
        <v>222</v>
      </c>
      <c r="F12" s="12" t="s">
        <v>223</v>
      </c>
      <c r="G12" s="12" t="s">
        <v>94</v>
      </c>
      <c r="H12" s="22" t="s">
        <v>224</v>
      </c>
      <c r="I12" s="22"/>
    </row>
    <row r="13" spans="1:9" ht="16.5" customHeight="1">
      <c r="A13" s="9"/>
      <c r="B13" s="21"/>
      <c r="C13" s="21"/>
      <c r="D13" s="10" t="s">
        <v>225</v>
      </c>
      <c r="E13" s="11" t="s">
        <v>226</v>
      </c>
      <c r="F13" s="12" t="s">
        <v>227</v>
      </c>
      <c r="G13" s="12" t="s">
        <v>228</v>
      </c>
      <c r="H13" s="22" t="s">
        <v>229</v>
      </c>
      <c r="I13" s="22"/>
    </row>
    <row r="14" spans="1:9" ht="16.5" customHeight="1">
      <c r="A14" s="9"/>
      <c r="B14" s="21"/>
      <c r="C14" s="21"/>
      <c r="D14" s="10" t="s">
        <v>230</v>
      </c>
      <c r="E14" s="11" t="s">
        <v>231</v>
      </c>
      <c r="F14" s="12" t="s">
        <v>232</v>
      </c>
      <c r="G14" s="12" t="s">
        <v>233</v>
      </c>
      <c r="H14" s="22" t="s">
        <v>234</v>
      </c>
      <c r="I14" s="22"/>
    </row>
    <row r="15" spans="1:9" ht="16.5" customHeight="1">
      <c r="A15" s="2" t="s">
        <v>235</v>
      </c>
      <c r="B15" s="23"/>
      <c r="C15" s="23"/>
      <c r="D15" s="2"/>
      <c r="E15" s="3" t="s">
        <v>236</v>
      </c>
      <c r="F15" s="4" t="s">
        <v>237</v>
      </c>
      <c r="G15" s="4" t="s">
        <v>238</v>
      </c>
      <c r="H15" s="24" t="s">
        <v>239</v>
      </c>
      <c r="I15" s="24"/>
    </row>
    <row r="16" spans="1:9" ht="16.5" customHeight="1">
      <c r="A16" s="5"/>
      <c r="B16" s="19" t="s">
        <v>240</v>
      </c>
      <c r="C16" s="19"/>
      <c r="D16" s="6"/>
      <c r="E16" s="7" t="s">
        <v>241</v>
      </c>
      <c r="F16" s="8" t="s">
        <v>242</v>
      </c>
      <c r="G16" s="8" t="s">
        <v>238</v>
      </c>
      <c r="H16" s="20" t="s">
        <v>243</v>
      </c>
      <c r="I16" s="20"/>
    </row>
    <row r="17" spans="1:9" ht="16.5" customHeight="1">
      <c r="A17" s="9"/>
      <c r="B17" s="21"/>
      <c r="C17" s="21"/>
      <c r="D17" s="10" t="s">
        <v>244</v>
      </c>
      <c r="E17" s="11" t="s">
        <v>245</v>
      </c>
      <c r="F17" s="12" t="s">
        <v>246</v>
      </c>
      <c r="G17" s="12" t="s">
        <v>247</v>
      </c>
      <c r="H17" s="22" t="s">
        <v>248</v>
      </c>
      <c r="I17" s="22"/>
    </row>
    <row r="18" spans="1:9" ht="16.5" customHeight="1">
      <c r="A18" s="9"/>
      <c r="B18" s="21"/>
      <c r="C18" s="21"/>
      <c r="D18" s="10" t="s">
        <v>210</v>
      </c>
      <c r="E18" s="11" t="s">
        <v>211</v>
      </c>
      <c r="F18" s="12" t="s">
        <v>249</v>
      </c>
      <c r="G18" s="12" t="s">
        <v>250</v>
      </c>
      <c r="H18" s="22" t="s">
        <v>251</v>
      </c>
      <c r="I18" s="22"/>
    </row>
    <row r="19" spans="1:9" ht="16.5" customHeight="1">
      <c r="A19" s="9"/>
      <c r="B19" s="21"/>
      <c r="C19" s="21"/>
      <c r="D19" s="10" t="s">
        <v>221</v>
      </c>
      <c r="E19" s="11" t="s">
        <v>222</v>
      </c>
      <c r="F19" s="12" t="s">
        <v>252</v>
      </c>
      <c r="G19" s="12" t="s">
        <v>253</v>
      </c>
      <c r="H19" s="22" t="s">
        <v>254</v>
      </c>
      <c r="I19" s="22"/>
    </row>
    <row r="20" spans="1:9" ht="16.5" customHeight="1">
      <c r="A20" s="5"/>
      <c r="B20" s="19" t="s">
        <v>255</v>
      </c>
      <c r="C20" s="19"/>
      <c r="D20" s="6"/>
      <c r="E20" s="7" t="s">
        <v>256</v>
      </c>
      <c r="F20" s="8" t="s">
        <v>257</v>
      </c>
      <c r="G20" s="8" t="s">
        <v>91</v>
      </c>
      <c r="H20" s="20" t="s">
        <v>257</v>
      </c>
      <c r="I20" s="20"/>
    </row>
    <row r="21" spans="1:9" ht="16.5" customHeight="1">
      <c r="A21" s="9"/>
      <c r="B21" s="21"/>
      <c r="C21" s="21"/>
      <c r="D21" s="10" t="s">
        <v>210</v>
      </c>
      <c r="E21" s="11" t="s">
        <v>211</v>
      </c>
      <c r="F21" s="12" t="s">
        <v>258</v>
      </c>
      <c r="G21" s="12" t="s">
        <v>259</v>
      </c>
      <c r="H21" s="22" t="s">
        <v>260</v>
      </c>
      <c r="I21" s="22"/>
    </row>
    <row r="22" spans="1:9" ht="16.5" customHeight="1">
      <c r="A22" s="9"/>
      <c r="B22" s="21"/>
      <c r="C22" s="21"/>
      <c r="D22" s="10" t="s">
        <v>214</v>
      </c>
      <c r="E22" s="11" t="s">
        <v>215</v>
      </c>
      <c r="F22" s="12" t="s">
        <v>261</v>
      </c>
      <c r="G22" s="12" t="s">
        <v>262</v>
      </c>
      <c r="H22" s="22" t="s">
        <v>263</v>
      </c>
      <c r="I22" s="22"/>
    </row>
    <row r="23" spans="1:9" ht="16.5" customHeight="1">
      <c r="A23" s="9"/>
      <c r="B23" s="21"/>
      <c r="C23" s="21"/>
      <c r="D23" s="10" t="s">
        <v>264</v>
      </c>
      <c r="E23" s="11" t="s">
        <v>265</v>
      </c>
      <c r="F23" s="12" t="s">
        <v>266</v>
      </c>
      <c r="G23" s="12" t="s">
        <v>267</v>
      </c>
      <c r="H23" s="22" t="s">
        <v>268</v>
      </c>
      <c r="I23" s="22"/>
    </row>
    <row r="24" spans="1:9" ht="16.5" customHeight="1">
      <c r="A24" s="9"/>
      <c r="B24" s="21"/>
      <c r="C24" s="21"/>
      <c r="D24" s="10" t="s">
        <v>269</v>
      </c>
      <c r="E24" s="11" t="s">
        <v>270</v>
      </c>
      <c r="F24" s="12" t="s">
        <v>176</v>
      </c>
      <c r="G24" s="12" t="s">
        <v>271</v>
      </c>
      <c r="H24" s="22" t="s">
        <v>272</v>
      </c>
      <c r="I24" s="22"/>
    </row>
    <row r="25" spans="1:9" ht="25.5" customHeight="1">
      <c r="A25" s="9"/>
      <c r="B25" s="21"/>
      <c r="C25" s="21"/>
      <c r="D25" s="10" t="s">
        <v>273</v>
      </c>
      <c r="E25" s="11" t="s">
        <v>274</v>
      </c>
      <c r="F25" s="12" t="s">
        <v>275</v>
      </c>
      <c r="G25" s="12" t="s">
        <v>276</v>
      </c>
      <c r="H25" s="22" t="s">
        <v>277</v>
      </c>
      <c r="I25" s="22"/>
    </row>
    <row r="26" spans="1:9" ht="22.5" customHeight="1">
      <c r="A26" s="9"/>
      <c r="B26" s="21"/>
      <c r="C26" s="21"/>
      <c r="D26" s="10" t="s">
        <v>278</v>
      </c>
      <c r="E26" s="11" t="s">
        <v>279</v>
      </c>
      <c r="F26" s="12" t="s">
        <v>280</v>
      </c>
      <c r="G26" s="12" t="s">
        <v>281</v>
      </c>
      <c r="H26" s="22" t="s">
        <v>282</v>
      </c>
      <c r="I26" s="22"/>
    </row>
    <row r="27" spans="1:9" ht="16.5" customHeight="1">
      <c r="A27" s="9"/>
      <c r="B27" s="21"/>
      <c r="C27" s="21"/>
      <c r="D27" s="10" t="s">
        <v>283</v>
      </c>
      <c r="E27" s="11" t="s">
        <v>284</v>
      </c>
      <c r="F27" s="12" t="s">
        <v>285</v>
      </c>
      <c r="G27" s="12" t="s">
        <v>286</v>
      </c>
      <c r="H27" s="22" t="s">
        <v>287</v>
      </c>
      <c r="I27" s="22"/>
    </row>
    <row r="28" spans="1:9" ht="16.5" customHeight="1">
      <c r="A28" s="2" t="s">
        <v>17</v>
      </c>
      <c r="B28" s="23"/>
      <c r="C28" s="23"/>
      <c r="D28" s="2"/>
      <c r="E28" s="3" t="s">
        <v>18</v>
      </c>
      <c r="F28" s="4" t="s">
        <v>288</v>
      </c>
      <c r="G28" s="4" t="s">
        <v>289</v>
      </c>
      <c r="H28" s="24" t="s">
        <v>290</v>
      </c>
      <c r="I28" s="24"/>
    </row>
    <row r="29" spans="1:9" ht="16.5" customHeight="1">
      <c r="A29" s="5"/>
      <c r="B29" s="19" t="s">
        <v>291</v>
      </c>
      <c r="C29" s="19"/>
      <c r="D29" s="6"/>
      <c r="E29" s="7" t="s">
        <v>292</v>
      </c>
      <c r="F29" s="8" t="s">
        <v>293</v>
      </c>
      <c r="G29" s="8" t="s">
        <v>294</v>
      </c>
      <c r="H29" s="20" t="s">
        <v>295</v>
      </c>
      <c r="I29" s="20"/>
    </row>
    <row r="30" spans="1:9" ht="16.5" customHeight="1">
      <c r="A30" s="9"/>
      <c r="B30" s="21"/>
      <c r="C30" s="21"/>
      <c r="D30" s="10" t="s">
        <v>244</v>
      </c>
      <c r="E30" s="11" t="s">
        <v>245</v>
      </c>
      <c r="F30" s="12" t="s">
        <v>296</v>
      </c>
      <c r="G30" s="12" t="s">
        <v>297</v>
      </c>
      <c r="H30" s="22" t="s">
        <v>298</v>
      </c>
      <c r="I30" s="22"/>
    </row>
    <row r="31" spans="1:9" ht="16.5" customHeight="1">
      <c r="A31" s="9"/>
      <c r="B31" s="21"/>
      <c r="C31" s="21"/>
      <c r="D31" s="10" t="s">
        <v>210</v>
      </c>
      <c r="E31" s="11" t="s">
        <v>211</v>
      </c>
      <c r="F31" s="12" t="s">
        <v>299</v>
      </c>
      <c r="G31" s="12" t="s">
        <v>300</v>
      </c>
      <c r="H31" s="22" t="s">
        <v>301</v>
      </c>
      <c r="I31" s="22"/>
    </row>
    <row r="32" spans="1:9" ht="16.5" customHeight="1">
      <c r="A32" s="9"/>
      <c r="B32" s="21"/>
      <c r="C32" s="21"/>
      <c r="D32" s="10" t="s">
        <v>214</v>
      </c>
      <c r="E32" s="11" t="s">
        <v>215</v>
      </c>
      <c r="F32" s="12" t="s">
        <v>302</v>
      </c>
      <c r="G32" s="12" t="s">
        <v>303</v>
      </c>
      <c r="H32" s="22" t="s">
        <v>304</v>
      </c>
      <c r="I32" s="22"/>
    </row>
    <row r="33" spans="1:9" ht="16.5" customHeight="1">
      <c r="A33" s="5"/>
      <c r="B33" s="19" t="s">
        <v>305</v>
      </c>
      <c r="C33" s="19"/>
      <c r="D33" s="6"/>
      <c r="E33" s="7" t="s">
        <v>306</v>
      </c>
      <c r="F33" s="8" t="s">
        <v>307</v>
      </c>
      <c r="G33" s="8" t="s">
        <v>308</v>
      </c>
      <c r="H33" s="20" t="s">
        <v>309</v>
      </c>
      <c r="I33" s="20"/>
    </row>
    <row r="34" spans="1:9" ht="16.5" customHeight="1">
      <c r="A34" s="9"/>
      <c r="B34" s="21"/>
      <c r="C34" s="21"/>
      <c r="D34" s="10" t="s">
        <v>310</v>
      </c>
      <c r="E34" s="11" t="s">
        <v>311</v>
      </c>
      <c r="F34" s="12" t="s">
        <v>312</v>
      </c>
      <c r="G34" s="12" t="s">
        <v>313</v>
      </c>
      <c r="H34" s="22" t="s">
        <v>314</v>
      </c>
      <c r="I34" s="22"/>
    </row>
    <row r="35" spans="1:9" ht="16.5" customHeight="1">
      <c r="A35" s="9"/>
      <c r="B35" s="21"/>
      <c r="C35" s="21"/>
      <c r="D35" s="10" t="s">
        <v>244</v>
      </c>
      <c r="E35" s="11" t="s">
        <v>245</v>
      </c>
      <c r="F35" s="12" t="s">
        <v>315</v>
      </c>
      <c r="G35" s="12" t="s">
        <v>316</v>
      </c>
      <c r="H35" s="22" t="s">
        <v>317</v>
      </c>
      <c r="I35" s="22"/>
    </row>
    <row r="36" spans="1:9" ht="16.5" customHeight="1">
      <c r="A36" s="9"/>
      <c r="B36" s="21"/>
      <c r="C36" s="21"/>
      <c r="D36" s="10" t="s">
        <v>210</v>
      </c>
      <c r="E36" s="11" t="s">
        <v>211</v>
      </c>
      <c r="F36" s="12" t="s">
        <v>318</v>
      </c>
      <c r="G36" s="12" t="s">
        <v>319</v>
      </c>
      <c r="H36" s="22" t="s">
        <v>320</v>
      </c>
      <c r="I36" s="22"/>
    </row>
    <row r="37" spans="1:9" ht="16.5" customHeight="1">
      <c r="A37" s="5"/>
      <c r="B37" s="19" t="s">
        <v>20</v>
      </c>
      <c r="C37" s="19"/>
      <c r="D37" s="6"/>
      <c r="E37" s="7" t="s">
        <v>21</v>
      </c>
      <c r="F37" s="8" t="s">
        <v>321</v>
      </c>
      <c r="G37" s="8" t="s">
        <v>322</v>
      </c>
      <c r="H37" s="20" t="s">
        <v>323</v>
      </c>
      <c r="I37" s="20"/>
    </row>
    <row r="38" spans="1:9" ht="16.5" customHeight="1">
      <c r="A38" s="9"/>
      <c r="B38" s="21"/>
      <c r="C38" s="21"/>
      <c r="D38" s="10" t="s">
        <v>244</v>
      </c>
      <c r="E38" s="11" t="s">
        <v>245</v>
      </c>
      <c r="F38" s="12" t="s">
        <v>324</v>
      </c>
      <c r="G38" s="12" t="s">
        <v>325</v>
      </c>
      <c r="H38" s="22" t="s">
        <v>326</v>
      </c>
      <c r="I38" s="22"/>
    </row>
    <row r="39" spans="1:9" ht="16.5" customHeight="1">
      <c r="A39" s="9"/>
      <c r="B39" s="21"/>
      <c r="C39" s="21"/>
      <c r="D39" s="10" t="s">
        <v>210</v>
      </c>
      <c r="E39" s="11" t="s">
        <v>211</v>
      </c>
      <c r="F39" s="12" t="s">
        <v>327</v>
      </c>
      <c r="G39" s="12" t="s">
        <v>328</v>
      </c>
      <c r="H39" s="22" t="s">
        <v>329</v>
      </c>
      <c r="I39" s="22"/>
    </row>
    <row r="40" spans="1:9" ht="16.5" customHeight="1">
      <c r="A40" s="9"/>
      <c r="B40" s="21"/>
      <c r="C40" s="21"/>
      <c r="D40" s="10" t="s">
        <v>214</v>
      </c>
      <c r="E40" s="11" t="s">
        <v>215</v>
      </c>
      <c r="F40" s="12" t="s">
        <v>330</v>
      </c>
      <c r="G40" s="12" t="s">
        <v>331</v>
      </c>
      <c r="H40" s="22" t="s">
        <v>332</v>
      </c>
      <c r="I40" s="22"/>
    </row>
    <row r="41" spans="1:9" ht="16.5" customHeight="1">
      <c r="A41" s="9"/>
      <c r="B41" s="21"/>
      <c r="C41" s="21"/>
      <c r="D41" s="10" t="s">
        <v>333</v>
      </c>
      <c r="E41" s="11" t="s">
        <v>334</v>
      </c>
      <c r="F41" s="12" t="s">
        <v>67</v>
      </c>
      <c r="G41" s="12" t="s">
        <v>335</v>
      </c>
      <c r="H41" s="22" t="s">
        <v>336</v>
      </c>
      <c r="I41" s="22"/>
    </row>
    <row r="42" spans="1:9" ht="16.5" customHeight="1">
      <c r="A42" s="9"/>
      <c r="B42" s="21"/>
      <c r="C42" s="21"/>
      <c r="D42" s="10" t="s">
        <v>264</v>
      </c>
      <c r="E42" s="11" t="s">
        <v>265</v>
      </c>
      <c r="F42" s="12" t="s">
        <v>337</v>
      </c>
      <c r="G42" s="12" t="s">
        <v>338</v>
      </c>
      <c r="H42" s="22" t="s">
        <v>339</v>
      </c>
      <c r="I42" s="22"/>
    </row>
    <row r="43" spans="1:9" ht="16.5" customHeight="1">
      <c r="A43" s="9"/>
      <c r="B43" s="21"/>
      <c r="C43" s="21"/>
      <c r="D43" s="10" t="s">
        <v>221</v>
      </c>
      <c r="E43" s="11" t="s">
        <v>222</v>
      </c>
      <c r="F43" s="12" t="s">
        <v>340</v>
      </c>
      <c r="G43" s="12" t="s">
        <v>341</v>
      </c>
      <c r="H43" s="22" t="s">
        <v>342</v>
      </c>
      <c r="I43" s="22"/>
    </row>
    <row r="44" spans="1:9" ht="16.5" customHeight="1">
      <c r="A44" s="9"/>
      <c r="B44" s="21"/>
      <c r="C44" s="21"/>
      <c r="D44" s="10" t="s">
        <v>343</v>
      </c>
      <c r="E44" s="11" t="s">
        <v>344</v>
      </c>
      <c r="F44" s="12" t="s">
        <v>345</v>
      </c>
      <c r="G44" s="12" t="s">
        <v>346</v>
      </c>
      <c r="H44" s="22" t="s">
        <v>347</v>
      </c>
      <c r="I44" s="22"/>
    </row>
    <row r="45" spans="1:9" ht="16.5" customHeight="1">
      <c r="A45" s="9"/>
      <c r="B45" s="21"/>
      <c r="C45" s="21"/>
      <c r="D45" s="10" t="s">
        <v>348</v>
      </c>
      <c r="E45" s="11" t="s">
        <v>349</v>
      </c>
      <c r="F45" s="12" t="s">
        <v>350</v>
      </c>
      <c r="G45" s="12" t="s">
        <v>351</v>
      </c>
      <c r="H45" s="22" t="s">
        <v>352</v>
      </c>
      <c r="I45" s="22"/>
    </row>
    <row r="46" spans="1:9" ht="16.5" customHeight="1">
      <c r="A46" s="9"/>
      <c r="B46" s="21"/>
      <c r="C46" s="21"/>
      <c r="D46" s="10" t="s">
        <v>353</v>
      </c>
      <c r="E46" s="11" t="s">
        <v>354</v>
      </c>
      <c r="F46" s="12" t="s">
        <v>355</v>
      </c>
      <c r="G46" s="12" t="s">
        <v>90</v>
      </c>
      <c r="H46" s="22" t="s">
        <v>356</v>
      </c>
      <c r="I46" s="22"/>
    </row>
    <row r="47" spans="1:9" ht="16.5" customHeight="1">
      <c r="A47" s="9"/>
      <c r="B47" s="21"/>
      <c r="C47" s="21"/>
      <c r="D47" s="10" t="s">
        <v>225</v>
      </c>
      <c r="E47" s="11" t="s">
        <v>226</v>
      </c>
      <c r="F47" s="12" t="s">
        <v>357</v>
      </c>
      <c r="G47" s="12" t="s">
        <v>346</v>
      </c>
      <c r="H47" s="22" t="s">
        <v>358</v>
      </c>
      <c r="I47" s="22"/>
    </row>
    <row r="48" spans="1:9" ht="16.5" customHeight="1">
      <c r="A48" s="9"/>
      <c r="B48" s="21"/>
      <c r="C48" s="21"/>
      <c r="D48" s="10" t="s">
        <v>359</v>
      </c>
      <c r="E48" s="11" t="s">
        <v>360</v>
      </c>
      <c r="F48" s="12" t="s">
        <v>361</v>
      </c>
      <c r="G48" s="12" t="s">
        <v>362</v>
      </c>
      <c r="H48" s="22" t="s">
        <v>363</v>
      </c>
      <c r="I48" s="22"/>
    </row>
    <row r="49" spans="1:9" ht="16.5" customHeight="1">
      <c r="A49" s="9"/>
      <c r="B49" s="21"/>
      <c r="C49" s="21"/>
      <c r="D49" s="10" t="s">
        <v>364</v>
      </c>
      <c r="E49" s="11" t="s">
        <v>365</v>
      </c>
      <c r="F49" s="12" t="s">
        <v>61</v>
      </c>
      <c r="G49" s="12" t="s">
        <v>366</v>
      </c>
      <c r="H49" s="22" t="s">
        <v>367</v>
      </c>
      <c r="I49" s="22"/>
    </row>
    <row r="50" spans="1:9" ht="16.5" customHeight="1">
      <c r="A50" s="5"/>
      <c r="B50" s="19" t="s">
        <v>368</v>
      </c>
      <c r="C50" s="19"/>
      <c r="D50" s="6"/>
      <c r="E50" s="7" t="s">
        <v>369</v>
      </c>
      <c r="F50" s="8" t="s">
        <v>370</v>
      </c>
      <c r="G50" s="8" t="s">
        <v>371</v>
      </c>
      <c r="H50" s="20" t="s">
        <v>372</v>
      </c>
      <c r="I50" s="20"/>
    </row>
    <row r="51" spans="1:9" ht="16.5" customHeight="1">
      <c r="A51" s="9"/>
      <c r="B51" s="21"/>
      <c r="C51" s="21"/>
      <c r="D51" s="10" t="s">
        <v>283</v>
      </c>
      <c r="E51" s="11" t="s">
        <v>284</v>
      </c>
      <c r="F51" s="12" t="s">
        <v>373</v>
      </c>
      <c r="G51" s="12" t="s">
        <v>371</v>
      </c>
      <c r="H51" s="22" t="s">
        <v>374</v>
      </c>
      <c r="I51" s="22"/>
    </row>
    <row r="52" spans="1:9" ht="16.5" customHeight="1">
      <c r="A52" s="2" t="s">
        <v>375</v>
      </c>
      <c r="B52" s="23"/>
      <c r="C52" s="23"/>
      <c r="D52" s="2"/>
      <c r="E52" s="3" t="s">
        <v>376</v>
      </c>
      <c r="F52" s="4" t="s">
        <v>90</v>
      </c>
      <c r="G52" s="4" t="s">
        <v>91</v>
      </c>
      <c r="H52" s="24" t="s">
        <v>90</v>
      </c>
      <c r="I52" s="24"/>
    </row>
    <row r="53" spans="1:9" ht="16.5" customHeight="1">
      <c r="A53" s="5"/>
      <c r="B53" s="19" t="s">
        <v>377</v>
      </c>
      <c r="C53" s="19"/>
      <c r="D53" s="6"/>
      <c r="E53" s="7" t="s">
        <v>378</v>
      </c>
      <c r="F53" s="8" t="s">
        <v>90</v>
      </c>
      <c r="G53" s="8" t="s">
        <v>91</v>
      </c>
      <c r="H53" s="20" t="s">
        <v>90</v>
      </c>
      <c r="I53" s="20"/>
    </row>
    <row r="54" spans="1:9" ht="16.5" customHeight="1">
      <c r="A54" s="9"/>
      <c r="B54" s="21"/>
      <c r="C54" s="21"/>
      <c r="D54" s="10" t="s">
        <v>333</v>
      </c>
      <c r="E54" s="11" t="s">
        <v>334</v>
      </c>
      <c r="F54" s="12" t="s">
        <v>91</v>
      </c>
      <c r="G54" s="12" t="s">
        <v>90</v>
      </c>
      <c r="H54" s="22" t="s">
        <v>90</v>
      </c>
      <c r="I54" s="22"/>
    </row>
    <row r="55" spans="1:9" ht="16.5" customHeight="1">
      <c r="A55" s="9"/>
      <c r="B55" s="21"/>
      <c r="C55" s="21"/>
      <c r="D55" s="10" t="s">
        <v>221</v>
      </c>
      <c r="E55" s="11" t="s">
        <v>222</v>
      </c>
      <c r="F55" s="12" t="s">
        <v>90</v>
      </c>
      <c r="G55" s="12" t="s">
        <v>379</v>
      </c>
      <c r="H55" s="22" t="s">
        <v>91</v>
      </c>
      <c r="I55" s="22"/>
    </row>
    <row r="56" spans="1:9" ht="16.5" customHeight="1">
      <c r="A56" s="2" t="s">
        <v>380</v>
      </c>
      <c r="B56" s="23"/>
      <c r="C56" s="23"/>
      <c r="D56" s="2"/>
      <c r="E56" s="3" t="s">
        <v>381</v>
      </c>
      <c r="F56" s="4" t="s">
        <v>382</v>
      </c>
      <c r="G56" s="4" t="s">
        <v>91</v>
      </c>
      <c r="H56" s="24" t="s">
        <v>382</v>
      </c>
      <c r="I56" s="24"/>
    </row>
    <row r="57" spans="1:9" ht="16.5" customHeight="1">
      <c r="A57" s="5"/>
      <c r="B57" s="19" t="s">
        <v>383</v>
      </c>
      <c r="C57" s="19"/>
      <c r="D57" s="6"/>
      <c r="E57" s="7" t="s">
        <v>384</v>
      </c>
      <c r="F57" s="8" t="s">
        <v>385</v>
      </c>
      <c r="G57" s="8" t="s">
        <v>91</v>
      </c>
      <c r="H57" s="20" t="s">
        <v>385</v>
      </c>
      <c r="I57" s="20"/>
    </row>
    <row r="58" spans="1:9" ht="23.25" customHeight="1">
      <c r="A58" s="9"/>
      <c r="B58" s="21"/>
      <c r="C58" s="21"/>
      <c r="D58" s="10" t="s">
        <v>386</v>
      </c>
      <c r="E58" s="11" t="s">
        <v>387</v>
      </c>
      <c r="F58" s="12" t="s">
        <v>388</v>
      </c>
      <c r="G58" s="12" t="s">
        <v>389</v>
      </c>
      <c r="H58" s="22" t="s">
        <v>390</v>
      </c>
      <c r="I58" s="22"/>
    </row>
    <row r="59" spans="1:9" ht="24" customHeight="1">
      <c r="A59" s="9"/>
      <c r="B59" s="21"/>
      <c r="C59" s="21"/>
      <c r="D59" s="10" t="s">
        <v>391</v>
      </c>
      <c r="E59" s="11" t="s">
        <v>392</v>
      </c>
      <c r="F59" s="12" t="s">
        <v>393</v>
      </c>
      <c r="G59" s="12" t="s">
        <v>394</v>
      </c>
      <c r="H59" s="22" t="s">
        <v>395</v>
      </c>
      <c r="I59" s="22"/>
    </row>
    <row r="60" spans="1:9" ht="16.5" customHeight="1">
      <c r="A60" s="9"/>
      <c r="B60" s="21"/>
      <c r="C60" s="21"/>
      <c r="D60" s="10" t="s">
        <v>210</v>
      </c>
      <c r="E60" s="11" t="s">
        <v>211</v>
      </c>
      <c r="F60" s="12" t="s">
        <v>396</v>
      </c>
      <c r="G60" s="12" t="s">
        <v>397</v>
      </c>
      <c r="H60" s="22" t="s">
        <v>398</v>
      </c>
      <c r="I60" s="22"/>
    </row>
    <row r="61" spans="1:9" ht="16.5" customHeight="1">
      <c r="A61" s="9"/>
      <c r="B61" s="21"/>
      <c r="C61" s="21"/>
      <c r="D61" s="10" t="s">
        <v>264</v>
      </c>
      <c r="E61" s="11" t="s">
        <v>265</v>
      </c>
      <c r="F61" s="12" t="s">
        <v>399</v>
      </c>
      <c r="G61" s="12" t="s">
        <v>400</v>
      </c>
      <c r="H61" s="22" t="s">
        <v>401</v>
      </c>
      <c r="I61" s="22"/>
    </row>
    <row r="62" spans="1:9" ht="16.5" customHeight="1">
      <c r="A62" s="9"/>
      <c r="B62" s="21"/>
      <c r="C62" s="21"/>
      <c r="D62" s="10" t="s">
        <v>402</v>
      </c>
      <c r="E62" s="11" t="s">
        <v>403</v>
      </c>
      <c r="F62" s="12" t="s">
        <v>404</v>
      </c>
      <c r="G62" s="12" t="s">
        <v>405</v>
      </c>
      <c r="H62" s="22" t="s">
        <v>406</v>
      </c>
      <c r="I62" s="22"/>
    </row>
    <row r="63" spans="1:9" ht="16.5" customHeight="1">
      <c r="A63" s="9"/>
      <c r="B63" s="21"/>
      <c r="C63" s="21"/>
      <c r="D63" s="10" t="s">
        <v>407</v>
      </c>
      <c r="E63" s="11" t="s">
        <v>408</v>
      </c>
      <c r="F63" s="12" t="s">
        <v>183</v>
      </c>
      <c r="G63" s="12" t="s">
        <v>409</v>
      </c>
      <c r="H63" s="22" t="s">
        <v>410</v>
      </c>
      <c r="I63" s="22"/>
    </row>
    <row r="64" spans="1:9" ht="16.5" customHeight="1">
      <c r="A64" s="9"/>
      <c r="B64" s="21"/>
      <c r="C64" s="21"/>
      <c r="D64" s="10" t="s">
        <v>221</v>
      </c>
      <c r="E64" s="11" t="s">
        <v>222</v>
      </c>
      <c r="F64" s="12" t="s">
        <v>411</v>
      </c>
      <c r="G64" s="12" t="s">
        <v>412</v>
      </c>
      <c r="H64" s="22" t="s">
        <v>413</v>
      </c>
      <c r="I64" s="22"/>
    </row>
    <row r="65" spans="1:9" ht="21.75" customHeight="1">
      <c r="A65" s="9"/>
      <c r="B65" s="21"/>
      <c r="C65" s="21"/>
      <c r="D65" s="10" t="s">
        <v>414</v>
      </c>
      <c r="E65" s="11" t="s">
        <v>415</v>
      </c>
      <c r="F65" s="12" t="s">
        <v>416</v>
      </c>
      <c r="G65" s="12" t="s">
        <v>99</v>
      </c>
      <c r="H65" s="22" t="s">
        <v>417</v>
      </c>
      <c r="I65" s="22"/>
    </row>
    <row r="66" spans="1:9" ht="16.5" customHeight="1">
      <c r="A66" s="9"/>
      <c r="B66" s="21"/>
      <c r="C66" s="21"/>
      <c r="D66" s="10" t="s">
        <v>343</v>
      </c>
      <c r="E66" s="11" t="s">
        <v>344</v>
      </c>
      <c r="F66" s="12" t="s">
        <v>418</v>
      </c>
      <c r="G66" s="12" t="s">
        <v>419</v>
      </c>
      <c r="H66" s="22" t="s">
        <v>420</v>
      </c>
      <c r="I66" s="22"/>
    </row>
    <row r="67" spans="1:9" ht="36.75" customHeight="1">
      <c r="A67" s="2" t="s">
        <v>26</v>
      </c>
      <c r="B67" s="23"/>
      <c r="C67" s="23"/>
      <c r="D67" s="2"/>
      <c r="E67" s="3" t="s">
        <v>27</v>
      </c>
      <c r="F67" s="4" t="s">
        <v>421</v>
      </c>
      <c r="G67" s="4" t="s">
        <v>422</v>
      </c>
      <c r="H67" s="24" t="s">
        <v>423</v>
      </c>
      <c r="I67" s="24"/>
    </row>
    <row r="68" spans="1:9" ht="22.5" customHeight="1">
      <c r="A68" s="5"/>
      <c r="B68" s="19" t="s">
        <v>29</v>
      </c>
      <c r="C68" s="19"/>
      <c r="D68" s="6"/>
      <c r="E68" s="7" t="s">
        <v>30</v>
      </c>
      <c r="F68" s="8" t="s">
        <v>421</v>
      </c>
      <c r="G68" s="8" t="s">
        <v>422</v>
      </c>
      <c r="H68" s="20" t="s">
        <v>423</v>
      </c>
      <c r="I68" s="20"/>
    </row>
    <row r="69" spans="1:9" ht="16.5" customHeight="1">
      <c r="A69" s="9"/>
      <c r="B69" s="21"/>
      <c r="C69" s="21"/>
      <c r="D69" s="10" t="s">
        <v>264</v>
      </c>
      <c r="E69" s="11" t="s">
        <v>265</v>
      </c>
      <c r="F69" s="12" t="s">
        <v>424</v>
      </c>
      <c r="G69" s="12" t="s">
        <v>422</v>
      </c>
      <c r="H69" s="22" t="s">
        <v>425</v>
      </c>
      <c r="I69" s="22"/>
    </row>
    <row r="70" spans="1:9" ht="16.5" customHeight="1">
      <c r="A70" s="2" t="s">
        <v>45</v>
      </c>
      <c r="B70" s="23"/>
      <c r="C70" s="23"/>
      <c r="D70" s="2"/>
      <c r="E70" s="3" t="s">
        <v>46</v>
      </c>
      <c r="F70" s="4" t="s">
        <v>426</v>
      </c>
      <c r="G70" s="4" t="s">
        <v>427</v>
      </c>
      <c r="H70" s="24" t="s">
        <v>428</v>
      </c>
      <c r="I70" s="24"/>
    </row>
    <row r="71" spans="1:9" ht="16.5" customHeight="1">
      <c r="A71" s="5"/>
      <c r="B71" s="19" t="s">
        <v>92</v>
      </c>
      <c r="C71" s="19"/>
      <c r="D71" s="6"/>
      <c r="E71" s="7" t="s">
        <v>93</v>
      </c>
      <c r="F71" s="8" t="s">
        <v>429</v>
      </c>
      <c r="G71" s="8" t="s">
        <v>155</v>
      </c>
      <c r="H71" s="20" t="s">
        <v>430</v>
      </c>
      <c r="I71" s="20"/>
    </row>
    <row r="72" spans="1:9" ht="16.5" customHeight="1">
      <c r="A72" s="9"/>
      <c r="B72" s="21"/>
      <c r="C72" s="21"/>
      <c r="D72" s="10" t="s">
        <v>244</v>
      </c>
      <c r="E72" s="11" t="s">
        <v>245</v>
      </c>
      <c r="F72" s="12" t="s">
        <v>431</v>
      </c>
      <c r="G72" s="12" t="s">
        <v>94</v>
      </c>
      <c r="H72" s="22" t="s">
        <v>432</v>
      </c>
      <c r="I72" s="22"/>
    </row>
    <row r="73" spans="1:9" ht="16.5" customHeight="1">
      <c r="A73" s="9"/>
      <c r="B73" s="21"/>
      <c r="C73" s="21"/>
      <c r="D73" s="10" t="s">
        <v>433</v>
      </c>
      <c r="E73" s="11" t="s">
        <v>434</v>
      </c>
      <c r="F73" s="12" t="s">
        <v>91</v>
      </c>
      <c r="G73" s="12" t="s">
        <v>153</v>
      </c>
      <c r="H73" s="22" t="s">
        <v>153</v>
      </c>
      <c r="I73" s="22"/>
    </row>
    <row r="74" spans="1:9" ht="16.5" customHeight="1">
      <c r="A74" s="5"/>
      <c r="B74" s="19" t="s">
        <v>435</v>
      </c>
      <c r="C74" s="19"/>
      <c r="D74" s="6"/>
      <c r="E74" s="7" t="s">
        <v>436</v>
      </c>
      <c r="F74" s="8" t="s">
        <v>437</v>
      </c>
      <c r="G74" s="8" t="s">
        <v>438</v>
      </c>
      <c r="H74" s="20" t="s">
        <v>439</v>
      </c>
      <c r="I74" s="20"/>
    </row>
    <row r="75" spans="1:9" ht="19.5" customHeight="1">
      <c r="A75" s="9"/>
      <c r="B75" s="21"/>
      <c r="C75" s="21"/>
      <c r="D75" s="10" t="s">
        <v>440</v>
      </c>
      <c r="E75" s="11" t="s">
        <v>441</v>
      </c>
      <c r="F75" s="12" t="s">
        <v>437</v>
      </c>
      <c r="G75" s="12" t="s">
        <v>438</v>
      </c>
      <c r="H75" s="22" t="s">
        <v>439</v>
      </c>
      <c r="I75" s="22"/>
    </row>
    <row r="76" spans="1:9" ht="16.5" customHeight="1">
      <c r="A76" s="5"/>
      <c r="B76" s="19" t="s">
        <v>48</v>
      </c>
      <c r="C76" s="19"/>
      <c r="D76" s="6"/>
      <c r="E76" s="7" t="s">
        <v>49</v>
      </c>
      <c r="F76" s="8" t="s">
        <v>442</v>
      </c>
      <c r="G76" s="8" t="s">
        <v>443</v>
      </c>
      <c r="H76" s="20" t="s">
        <v>444</v>
      </c>
      <c r="I76" s="20"/>
    </row>
    <row r="77" spans="1:9" ht="16.5" customHeight="1">
      <c r="A77" s="9"/>
      <c r="B77" s="21"/>
      <c r="C77" s="21"/>
      <c r="D77" s="10" t="s">
        <v>203</v>
      </c>
      <c r="E77" s="11" t="s">
        <v>204</v>
      </c>
      <c r="F77" s="12" t="s">
        <v>445</v>
      </c>
      <c r="G77" s="12" t="s">
        <v>446</v>
      </c>
      <c r="H77" s="22" t="s">
        <v>447</v>
      </c>
      <c r="I77" s="22"/>
    </row>
    <row r="78" spans="1:9" ht="16.5" customHeight="1">
      <c r="A78" s="9"/>
      <c r="B78" s="21"/>
      <c r="C78" s="21"/>
      <c r="D78" s="10" t="s">
        <v>244</v>
      </c>
      <c r="E78" s="11" t="s">
        <v>245</v>
      </c>
      <c r="F78" s="12" t="s">
        <v>448</v>
      </c>
      <c r="G78" s="12" t="s">
        <v>449</v>
      </c>
      <c r="H78" s="22" t="s">
        <v>450</v>
      </c>
      <c r="I78" s="22"/>
    </row>
    <row r="79" spans="1:9" ht="16.5" customHeight="1">
      <c r="A79" s="9"/>
      <c r="B79" s="21"/>
      <c r="C79" s="21"/>
      <c r="D79" s="10" t="s">
        <v>210</v>
      </c>
      <c r="E79" s="11" t="s">
        <v>211</v>
      </c>
      <c r="F79" s="12" t="s">
        <v>451</v>
      </c>
      <c r="G79" s="12" t="s">
        <v>452</v>
      </c>
      <c r="H79" s="22" t="s">
        <v>453</v>
      </c>
      <c r="I79" s="22"/>
    </row>
    <row r="80" spans="1:9" ht="16.5" customHeight="1">
      <c r="A80" s="9"/>
      <c r="B80" s="21"/>
      <c r="C80" s="21"/>
      <c r="D80" s="10" t="s">
        <v>214</v>
      </c>
      <c r="E80" s="11" t="s">
        <v>215</v>
      </c>
      <c r="F80" s="12" t="s">
        <v>454</v>
      </c>
      <c r="G80" s="12" t="s">
        <v>455</v>
      </c>
      <c r="H80" s="22" t="s">
        <v>456</v>
      </c>
      <c r="I80" s="22"/>
    </row>
    <row r="81" spans="1:9" ht="16.5" customHeight="1">
      <c r="A81" s="9"/>
      <c r="B81" s="21"/>
      <c r="C81" s="21"/>
      <c r="D81" s="10" t="s">
        <v>264</v>
      </c>
      <c r="E81" s="11" t="s">
        <v>265</v>
      </c>
      <c r="F81" s="12" t="s">
        <v>457</v>
      </c>
      <c r="G81" s="12" t="s">
        <v>458</v>
      </c>
      <c r="H81" s="22" t="s">
        <v>459</v>
      </c>
      <c r="I81" s="22"/>
    </row>
    <row r="82" spans="1:9" ht="16.5" customHeight="1">
      <c r="A82" s="9"/>
      <c r="B82" s="21"/>
      <c r="C82" s="21"/>
      <c r="D82" s="10" t="s">
        <v>433</v>
      </c>
      <c r="E82" s="11" t="s">
        <v>434</v>
      </c>
      <c r="F82" s="12" t="s">
        <v>460</v>
      </c>
      <c r="G82" s="12" t="s">
        <v>461</v>
      </c>
      <c r="H82" s="22" t="s">
        <v>462</v>
      </c>
      <c r="I82" s="22"/>
    </row>
    <row r="83" spans="1:9" ht="16.5" customHeight="1">
      <c r="A83" s="9"/>
      <c r="B83" s="21"/>
      <c r="C83" s="21"/>
      <c r="D83" s="10" t="s">
        <v>402</v>
      </c>
      <c r="E83" s="11" t="s">
        <v>403</v>
      </c>
      <c r="F83" s="12" t="s">
        <v>463</v>
      </c>
      <c r="G83" s="12" t="s">
        <v>464</v>
      </c>
      <c r="H83" s="22" t="s">
        <v>465</v>
      </c>
      <c r="I83" s="22"/>
    </row>
    <row r="84" spans="1:9" ht="16.5" customHeight="1">
      <c r="A84" s="9"/>
      <c r="B84" s="21"/>
      <c r="C84" s="21"/>
      <c r="D84" s="10" t="s">
        <v>407</v>
      </c>
      <c r="E84" s="11" t="s">
        <v>408</v>
      </c>
      <c r="F84" s="12" t="s">
        <v>466</v>
      </c>
      <c r="G84" s="12" t="s">
        <v>467</v>
      </c>
      <c r="H84" s="22" t="s">
        <v>468</v>
      </c>
      <c r="I84" s="22"/>
    </row>
    <row r="85" spans="1:9" ht="16.5" customHeight="1">
      <c r="A85" s="9"/>
      <c r="B85" s="21"/>
      <c r="C85" s="21"/>
      <c r="D85" s="10" t="s">
        <v>469</v>
      </c>
      <c r="E85" s="11" t="s">
        <v>470</v>
      </c>
      <c r="F85" s="12" t="s">
        <v>471</v>
      </c>
      <c r="G85" s="12" t="s">
        <v>472</v>
      </c>
      <c r="H85" s="22" t="s">
        <v>473</v>
      </c>
      <c r="I85" s="22"/>
    </row>
    <row r="86" spans="1:9" ht="21.75" customHeight="1">
      <c r="A86" s="9"/>
      <c r="B86" s="21"/>
      <c r="C86" s="21"/>
      <c r="D86" s="10" t="s">
        <v>273</v>
      </c>
      <c r="E86" s="11" t="s">
        <v>274</v>
      </c>
      <c r="F86" s="12" t="s">
        <v>474</v>
      </c>
      <c r="G86" s="12" t="s">
        <v>475</v>
      </c>
      <c r="H86" s="22" t="s">
        <v>476</v>
      </c>
      <c r="I86" s="22"/>
    </row>
    <row r="87" spans="1:9" ht="16.5" customHeight="1">
      <c r="A87" s="9"/>
      <c r="B87" s="21"/>
      <c r="C87" s="21"/>
      <c r="D87" s="10" t="s">
        <v>283</v>
      </c>
      <c r="E87" s="11" t="s">
        <v>284</v>
      </c>
      <c r="F87" s="12" t="s">
        <v>477</v>
      </c>
      <c r="G87" s="12" t="s">
        <v>478</v>
      </c>
      <c r="H87" s="22" t="s">
        <v>479</v>
      </c>
      <c r="I87" s="22"/>
    </row>
    <row r="88" spans="1:9" ht="16.5" customHeight="1">
      <c r="A88" s="9"/>
      <c r="B88" s="21"/>
      <c r="C88" s="21"/>
      <c r="D88" s="10" t="s">
        <v>348</v>
      </c>
      <c r="E88" s="11" t="s">
        <v>349</v>
      </c>
      <c r="F88" s="12" t="s">
        <v>480</v>
      </c>
      <c r="G88" s="12" t="s">
        <v>481</v>
      </c>
      <c r="H88" s="22" t="s">
        <v>482</v>
      </c>
      <c r="I88" s="22"/>
    </row>
    <row r="89" spans="1:9" ht="16.5" customHeight="1">
      <c r="A89" s="5"/>
      <c r="B89" s="19" t="s">
        <v>483</v>
      </c>
      <c r="C89" s="19"/>
      <c r="D89" s="6"/>
      <c r="E89" s="7" t="s">
        <v>484</v>
      </c>
      <c r="F89" s="8" t="s">
        <v>485</v>
      </c>
      <c r="G89" s="8" t="s">
        <v>91</v>
      </c>
      <c r="H89" s="20" t="s">
        <v>485</v>
      </c>
      <c r="I89" s="20"/>
    </row>
    <row r="90" spans="1:9" ht="16.5" customHeight="1">
      <c r="A90" s="9"/>
      <c r="B90" s="21"/>
      <c r="C90" s="21"/>
      <c r="D90" s="10" t="s">
        <v>244</v>
      </c>
      <c r="E90" s="11" t="s">
        <v>245</v>
      </c>
      <c r="F90" s="12" t="s">
        <v>486</v>
      </c>
      <c r="G90" s="12" t="s">
        <v>487</v>
      </c>
      <c r="H90" s="22" t="s">
        <v>488</v>
      </c>
      <c r="I90" s="22"/>
    </row>
    <row r="91" spans="1:9" ht="16.5" customHeight="1">
      <c r="A91" s="9"/>
      <c r="B91" s="21"/>
      <c r="C91" s="21"/>
      <c r="D91" s="10" t="s">
        <v>210</v>
      </c>
      <c r="E91" s="11" t="s">
        <v>211</v>
      </c>
      <c r="F91" s="12" t="s">
        <v>345</v>
      </c>
      <c r="G91" s="12" t="s">
        <v>489</v>
      </c>
      <c r="H91" s="22" t="s">
        <v>490</v>
      </c>
      <c r="I91" s="22"/>
    </row>
    <row r="92" spans="1:9" ht="16.5" customHeight="1">
      <c r="A92" s="9"/>
      <c r="B92" s="21"/>
      <c r="C92" s="21"/>
      <c r="D92" s="10" t="s">
        <v>214</v>
      </c>
      <c r="E92" s="11" t="s">
        <v>215</v>
      </c>
      <c r="F92" s="12" t="s">
        <v>121</v>
      </c>
      <c r="G92" s="12" t="s">
        <v>478</v>
      </c>
      <c r="H92" s="22" t="s">
        <v>491</v>
      </c>
      <c r="I92" s="22"/>
    </row>
    <row r="93" spans="1:9" ht="16.5" customHeight="1">
      <c r="A93" s="9"/>
      <c r="B93" s="21"/>
      <c r="C93" s="21"/>
      <c r="D93" s="10" t="s">
        <v>264</v>
      </c>
      <c r="E93" s="11" t="s">
        <v>265</v>
      </c>
      <c r="F93" s="12" t="s">
        <v>492</v>
      </c>
      <c r="G93" s="12" t="s">
        <v>493</v>
      </c>
      <c r="H93" s="22" t="s">
        <v>494</v>
      </c>
      <c r="I93" s="22"/>
    </row>
    <row r="94" spans="1:9" ht="16.5" customHeight="1">
      <c r="A94" s="9"/>
      <c r="B94" s="21"/>
      <c r="C94" s="21"/>
      <c r="D94" s="10" t="s">
        <v>433</v>
      </c>
      <c r="E94" s="11" t="s">
        <v>434</v>
      </c>
      <c r="F94" s="12" t="s">
        <v>495</v>
      </c>
      <c r="G94" s="12" t="s">
        <v>496</v>
      </c>
      <c r="H94" s="22" t="s">
        <v>497</v>
      </c>
      <c r="I94" s="22"/>
    </row>
    <row r="95" spans="1:9" ht="16.5" customHeight="1">
      <c r="A95" s="9"/>
      <c r="B95" s="21"/>
      <c r="C95" s="21"/>
      <c r="D95" s="10" t="s">
        <v>407</v>
      </c>
      <c r="E95" s="11" t="s">
        <v>408</v>
      </c>
      <c r="F95" s="12" t="s">
        <v>498</v>
      </c>
      <c r="G95" s="12" t="s">
        <v>499</v>
      </c>
      <c r="H95" s="22" t="s">
        <v>500</v>
      </c>
      <c r="I95" s="22"/>
    </row>
    <row r="96" spans="1:9" ht="16.5" customHeight="1">
      <c r="A96" s="9"/>
      <c r="B96" s="21"/>
      <c r="C96" s="21"/>
      <c r="D96" s="10" t="s">
        <v>221</v>
      </c>
      <c r="E96" s="11" t="s">
        <v>222</v>
      </c>
      <c r="F96" s="12" t="s">
        <v>361</v>
      </c>
      <c r="G96" s="12" t="s">
        <v>501</v>
      </c>
      <c r="H96" s="22" t="s">
        <v>502</v>
      </c>
      <c r="I96" s="22"/>
    </row>
    <row r="97" spans="1:9" ht="21.75" customHeight="1">
      <c r="A97" s="9"/>
      <c r="B97" s="21"/>
      <c r="C97" s="21"/>
      <c r="D97" s="10" t="s">
        <v>273</v>
      </c>
      <c r="E97" s="11" t="s">
        <v>274</v>
      </c>
      <c r="F97" s="12" t="s">
        <v>335</v>
      </c>
      <c r="G97" s="12" t="s">
        <v>503</v>
      </c>
      <c r="H97" s="22" t="s">
        <v>504</v>
      </c>
      <c r="I97" s="22"/>
    </row>
    <row r="98" spans="1:9" ht="16.5" customHeight="1">
      <c r="A98" s="9"/>
      <c r="B98" s="21"/>
      <c r="C98" s="21"/>
      <c r="D98" s="10" t="s">
        <v>343</v>
      </c>
      <c r="E98" s="11" t="s">
        <v>344</v>
      </c>
      <c r="F98" s="12" t="s">
        <v>505</v>
      </c>
      <c r="G98" s="12" t="s">
        <v>506</v>
      </c>
      <c r="H98" s="22" t="s">
        <v>507</v>
      </c>
      <c r="I98" s="22"/>
    </row>
    <row r="99" spans="1:9" ht="16.5" customHeight="1">
      <c r="A99" s="9"/>
      <c r="B99" s="21"/>
      <c r="C99" s="21"/>
      <c r="D99" s="10" t="s">
        <v>348</v>
      </c>
      <c r="E99" s="11" t="s">
        <v>349</v>
      </c>
      <c r="F99" s="12" t="s">
        <v>91</v>
      </c>
      <c r="G99" s="12" t="s">
        <v>508</v>
      </c>
      <c r="H99" s="22" t="s">
        <v>508</v>
      </c>
      <c r="I99" s="22"/>
    </row>
    <row r="100" spans="1:9" ht="23.25" customHeight="1">
      <c r="A100" s="5"/>
      <c r="B100" s="19" t="s">
        <v>509</v>
      </c>
      <c r="C100" s="19"/>
      <c r="D100" s="6"/>
      <c r="E100" s="7" t="s">
        <v>510</v>
      </c>
      <c r="F100" s="8" t="s">
        <v>511</v>
      </c>
      <c r="G100" s="8" t="s">
        <v>512</v>
      </c>
      <c r="H100" s="20" t="s">
        <v>513</v>
      </c>
      <c r="I100" s="20"/>
    </row>
    <row r="101" spans="1:9" ht="16.5" customHeight="1">
      <c r="A101" s="9"/>
      <c r="B101" s="21"/>
      <c r="C101" s="21"/>
      <c r="D101" s="10" t="s">
        <v>244</v>
      </c>
      <c r="E101" s="11" t="s">
        <v>245</v>
      </c>
      <c r="F101" s="12" t="s">
        <v>514</v>
      </c>
      <c r="G101" s="12" t="s">
        <v>512</v>
      </c>
      <c r="H101" s="22" t="s">
        <v>515</v>
      </c>
      <c r="I101" s="22"/>
    </row>
    <row r="102" spans="1:9" ht="16.5" customHeight="1">
      <c r="A102" s="5"/>
      <c r="B102" s="19" t="s">
        <v>516</v>
      </c>
      <c r="C102" s="19"/>
      <c r="D102" s="6"/>
      <c r="E102" s="7" t="s">
        <v>517</v>
      </c>
      <c r="F102" s="8" t="s">
        <v>91</v>
      </c>
      <c r="G102" s="8" t="s">
        <v>518</v>
      </c>
      <c r="H102" s="20" t="s">
        <v>518</v>
      </c>
      <c r="I102" s="20"/>
    </row>
    <row r="103" spans="1:9" ht="16.5" customHeight="1">
      <c r="A103" s="9"/>
      <c r="B103" s="21"/>
      <c r="C103" s="21"/>
      <c r="D103" s="10" t="s">
        <v>364</v>
      </c>
      <c r="E103" s="11" t="s">
        <v>365</v>
      </c>
      <c r="F103" s="12" t="s">
        <v>91</v>
      </c>
      <c r="G103" s="12" t="s">
        <v>518</v>
      </c>
      <c r="H103" s="22" t="s">
        <v>518</v>
      </c>
      <c r="I103" s="22"/>
    </row>
    <row r="104" spans="1:9" ht="16.5" customHeight="1">
      <c r="A104" s="5"/>
      <c r="B104" s="19" t="s">
        <v>519</v>
      </c>
      <c r="C104" s="19"/>
      <c r="D104" s="6"/>
      <c r="E104" s="7" t="s">
        <v>520</v>
      </c>
      <c r="F104" s="8" t="s">
        <v>521</v>
      </c>
      <c r="G104" s="8" t="s">
        <v>522</v>
      </c>
      <c r="H104" s="20" t="s">
        <v>523</v>
      </c>
      <c r="I104" s="20"/>
    </row>
    <row r="105" spans="1:9" ht="16.5" customHeight="1">
      <c r="A105" s="9"/>
      <c r="B105" s="21"/>
      <c r="C105" s="21"/>
      <c r="D105" s="10" t="s">
        <v>244</v>
      </c>
      <c r="E105" s="11" t="s">
        <v>245</v>
      </c>
      <c r="F105" s="12" t="s">
        <v>524</v>
      </c>
      <c r="G105" s="12" t="s">
        <v>522</v>
      </c>
      <c r="H105" s="22" t="s">
        <v>525</v>
      </c>
      <c r="I105" s="22"/>
    </row>
    <row r="106" spans="1:9" ht="16.5" customHeight="1">
      <c r="A106" s="5"/>
      <c r="B106" s="19" t="s">
        <v>526</v>
      </c>
      <c r="C106" s="19"/>
      <c r="D106" s="6"/>
      <c r="E106" s="7" t="s">
        <v>56</v>
      </c>
      <c r="F106" s="8" t="s">
        <v>527</v>
      </c>
      <c r="G106" s="8" t="s">
        <v>528</v>
      </c>
      <c r="H106" s="20" t="s">
        <v>529</v>
      </c>
      <c r="I106" s="20"/>
    </row>
    <row r="107" spans="1:9" ht="16.5" customHeight="1">
      <c r="A107" s="9"/>
      <c r="B107" s="21"/>
      <c r="C107" s="21"/>
      <c r="D107" s="10" t="s">
        <v>203</v>
      </c>
      <c r="E107" s="11" t="s">
        <v>204</v>
      </c>
      <c r="F107" s="12" t="s">
        <v>530</v>
      </c>
      <c r="G107" s="12" t="s">
        <v>528</v>
      </c>
      <c r="H107" s="22" t="s">
        <v>531</v>
      </c>
      <c r="I107" s="22"/>
    </row>
    <row r="108" spans="1:9" ht="16.5" customHeight="1">
      <c r="A108" s="2" t="s">
        <v>52</v>
      </c>
      <c r="B108" s="23"/>
      <c r="C108" s="23"/>
      <c r="D108" s="2"/>
      <c r="E108" s="3" t="s">
        <v>53</v>
      </c>
      <c r="F108" s="4" t="s">
        <v>532</v>
      </c>
      <c r="G108" s="4" t="s">
        <v>533</v>
      </c>
      <c r="H108" s="24" t="s">
        <v>534</v>
      </c>
      <c r="I108" s="24"/>
    </row>
    <row r="109" spans="1:9" ht="22.5" customHeight="1">
      <c r="A109" s="5"/>
      <c r="B109" s="19" t="s">
        <v>161</v>
      </c>
      <c r="C109" s="19"/>
      <c r="D109" s="6"/>
      <c r="E109" s="7" t="s">
        <v>162</v>
      </c>
      <c r="F109" s="8" t="s">
        <v>535</v>
      </c>
      <c r="G109" s="8" t="s">
        <v>164</v>
      </c>
      <c r="H109" s="20" t="s">
        <v>536</v>
      </c>
      <c r="I109" s="20"/>
    </row>
    <row r="110" spans="1:9" ht="16.5" customHeight="1">
      <c r="A110" s="9"/>
      <c r="B110" s="21"/>
      <c r="C110" s="21"/>
      <c r="D110" s="10" t="s">
        <v>537</v>
      </c>
      <c r="E110" s="11" t="s">
        <v>538</v>
      </c>
      <c r="F110" s="12" t="s">
        <v>535</v>
      </c>
      <c r="G110" s="12" t="s">
        <v>164</v>
      </c>
      <c r="H110" s="22" t="s">
        <v>536</v>
      </c>
      <c r="I110" s="22"/>
    </row>
    <row r="111" spans="1:9" ht="16.5" customHeight="1">
      <c r="A111" s="5"/>
      <c r="B111" s="19" t="s">
        <v>55</v>
      </c>
      <c r="C111" s="19"/>
      <c r="D111" s="6"/>
      <c r="E111" s="7" t="s">
        <v>56</v>
      </c>
      <c r="F111" s="8" t="s">
        <v>539</v>
      </c>
      <c r="G111" s="8" t="s">
        <v>540</v>
      </c>
      <c r="H111" s="20" t="s">
        <v>541</v>
      </c>
      <c r="I111" s="20"/>
    </row>
    <row r="112" spans="1:9" ht="33.75" customHeight="1">
      <c r="A112" s="9"/>
      <c r="B112" s="21"/>
      <c r="C112" s="21"/>
      <c r="D112" s="10" t="s">
        <v>542</v>
      </c>
      <c r="E112" s="11" t="s">
        <v>543</v>
      </c>
      <c r="F112" s="12" t="s">
        <v>544</v>
      </c>
      <c r="G112" s="12" t="s">
        <v>545</v>
      </c>
      <c r="H112" s="22" t="s">
        <v>546</v>
      </c>
      <c r="I112" s="22"/>
    </row>
    <row r="113" spans="1:9" ht="22.5" customHeight="1">
      <c r="A113" s="9"/>
      <c r="B113" s="21"/>
      <c r="C113" s="21"/>
      <c r="D113" s="10" t="s">
        <v>547</v>
      </c>
      <c r="E113" s="11" t="s">
        <v>548</v>
      </c>
      <c r="F113" s="12" t="s">
        <v>119</v>
      </c>
      <c r="G113" s="12" t="s">
        <v>362</v>
      </c>
      <c r="H113" s="22" t="s">
        <v>549</v>
      </c>
      <c r="I113" s="22"/>
    </row>
    <row r="114" spans="1:9" ht="16.5" customHeight="1">
      <c r="A114" s="2" t="s">
        <v>64</v>
      </c>
      <c r="B114" s="23"/>
      <c r="C114" s="23"/>
      <c r="D114" s="2"/>
      <c r="E114" s="3" t="s">
        <v>65</v>
      </c>
      <c r="F114" s="4" t="s">
        <v>550</v>
      </c>
      <c r="G114" s="4" t="s">
        <v>551</v>
      </c>
      <c r="H114" s="24" t="s">
        <v>552</v>
      </c>
      <c r="I114" s="24"/>
    </row>
    <row r="115" spans="1:9" ht="16.5" customHeight="1">
      <c r="A115" s="5"/>
      <c r="B115" s="19" t="s">
        <v>68</v>
      </c>
      <c r="C115" s="19"/>
      <c r="D115" s="6"/>
      <c r="E115" s="7" t="s">
        <v>69</v>
      </c>
      <c r="F115" s="8" t="s">
        <v>553</v>
      </c>
      <c r="G115" s="8" t="s">
        <v>554</v>
      </c>
      <c r="H115" s="20" t="s">
        <v>555</v>
      </c>
      <c r="I115" s="20"/>
    </row>
    <row r="116" spans="1:9" ht="30" customHeight="1">
      <c r="A116" s="9"/>
      <c r="B116" s="21"/>
      <c r="C116" s="21"/>
      <c r="D116" s="10" t="s">
        <v>556</v>
      </c>
      <c r="E116" s="11" t="s">
        <v>557</v>
      </c>
      <c r="F116" s="12" t="s">
        <v>558</v>
      </c>
      <c r="G116" s="12" t="s">
        <v>559</v>
      </c>
      <c r="H116" s="22" t="s">
        <v>560</v>
      </c>
      <c r="I116" s="22"/>
    </row>
    <row r="117" spans="1:9" ht="16.5" customHeight="1">
      <c r="A117" s="9"/>
      <c r="B117" s="21"/>
      <c r="C117" s="21"/>
      <c r="D117" s="10" t="s">
        <v>561</v>
      </c>
      <c r="E117" s="11" t="s">
        <v>562</v>
      </c>
      <c r="F117" s="12" t="s">
        <v>194</v>
      </c>
      <c r="G117" s="12" t="s">
        <v>563</v>
      </c>
      <c r="H117" s="22" t="s">
        <v>564</v>
      </c>
      <c r="I117" s="22"/>
    </row>
    <row r="118" spans="1:9" ht="16.5" customHeight="1">
      <c r="A118" s="9"/>
      <c r="B118" s="21"/>
      <c r="C118" s="21"/>
      <c r="D118" s="10" t="s">
        <v>210</v>
      </c>
      <c r="E118" s="11" t="s">
        <v>211</v>
      </c>
      <c r="F118" s="12" t="s">
        <v>565</v>
      </c>
      <c r="G118" s="12" t="s">
        <v>566</v>
      </c>
      <c r="H118" s="22" t="s">
        <v>567</v>
      </c>
      <c r="I118" s="22"/>
    </row>
    <row r="119" spans="1:9" ht="16.5" customHeight="1">
      <c r="A119" s="9"/>
      <c r="B119" s="21"/>
      <c r="C119" s="21"/>
      <c r="D119" s="10" t="s">
        <v>214</v>
      </c>
      <c r="E119" s="11" t="s">
        <v>215</v>
      </c>
      <c r="F119" s="12" t="s">
        <v>568</v>
      </c>
      <c r="G119" s="12" t="s">
        <v>569</v>
      </c>
      <c r="H119" s="22" t="s">
        <v>570</v>
      </c>
      <c r="I119" s="22"/>
    </row>
    <row r="120" spans="1:9" ht="16.5" customHeight="1">
      <c r="A120" s="9"/>
      <c r="B120" s="21"/>
      <c r="C120" s="21"/>
      <c r="D120" s="10" t="s">
        <v>571</v>
      </c>
      <c r="E120" s="11" t="s">
        <v>572</v>
      </c>
      <c r="F120" s="12" t="s">
        <v>573</v>
      </c>
      <c r="G120" s="12" t="s">
        <v>574</v>
      </c>
      <c r="H120" s="22" t="s">
        <v>575</v>
      </c>
      <c r="I120" s="22"/>
    </row>
    <row r="121" spans="1:9" ht="16.5" customHeight="1">
      <c r="A121" s="5"/>
      <c r="B121" s="19" t="s">
        <v>576</v>
      </c>
      <c r="C121" s="19"/>
      <c r="D121" s="6"/>
      <c r="E121" s="7" t="s">
        <v>577</v>
      </c>
      <c r="F121" s="8" t="s">
        <v>578</v>
      </c>
      <c r="G121" s="8" t="s">
        <v>91</v>
      </c>
      <c r="H121" s="20" t="s">
        <v>578</v>
      </c>
      <c r="I121" s="20"/>
    </row>
    <row r="122" spans="1:9" ht="16.5" customHeight="1">
      <c r="A122" s="9"/>
      <c r="B122" s="21"/>
      <c r="C122" s="21"/>
      <c r="D122" s="10" t="s">
        <v>210</v>
      </c>
      <c r="E122" s="11" t="s">
        <v>211</v>
      </c>
      <c r="F122" s="12" t="s">
        <v>579</v>
      </c>
      <c r="G122" s="12" t="s">
        <v>580</v>
      </c>
      <c r="H122" s="22" t="s">
        <v>581</v>
      </c>
      <c r="I122" s="22"/>
    </row>
    <row r="123" spans="1:9" ht="16.5" customHeight="1">
      <c r="A123" s="9"/>
      <c r="B123" s="21"/>
      <c r="C123" s="21"/>
      <c r="D123" s="10" t="s">
        <v>571</v>
      </c>
      <c r="E123" s="11" t="s">
        <v>572</v>
      </c>
      <c r="F123" s="12" t="s">
        <v>582</v>
      </c>
      <c r="G123" s="12" t="s">
        <v>583</v>
      </c>
      <c r="H123" s="22" t="s">
        <v>584</v>
      </c>
      <c r="I123" s="22"/>
    </row>
    <row r="124" spans="1:9" ht="24" customHeight="1">
      <c r="A124" s="9"/>
      <c r="B124" s="21"/>
      <c r="C124" s="21"/>
      <c r="D124" s="10" t="s">
        <v>414</v>
      </c>
      <c r="E124" s="11" t="s">
        <v>415</v>
      </c>
      <c r="F124" s="12" t="s">
        <v>585</v>
      </c>
      <c r="G124" s="12" t="s">
        <v>586</v>
      </c>
      <c r="H124" s="22" t="s">
        <v>587</v>
      </c>
      <c r="I124" s="22"/>
    </row>
    <row r="125" spans="1:9" ht="22.5" customHeight="1">
      <c r="A125" s="9"/>
      <c r="B125" s="21"/>
      <c r="C125" s="21"/>
      <c r="D125" s="10" t="s">
        <v>273</v>
      </c>
      <c r="E125" s="11" t="s">
        <v>274</v>
      </c>
      <c r="F125" s="12" t="s">
        <v>588</v>
      </c>
      <c r="G125" s="12" t="s">
        <v>589</v>
      </c>
      <c r="H125" s="22" t="s">
        <v>590</v>
      </c>
      <c r="I125" s="22"/>
    </row>
    <row r="126" spans="1:9" ht="16.5" customHeight="1">
      <c r="A126" s="9"/>
      <c r="B126" s="21"/>
      <c r="C126" s="21"/>
      <c r="D126" s="10" t="s">
        <v>591</v>
      </c>
      <c r="E126" s="11" t="s">
        <v>592</v>
      </c>
      <c r="F126" s="12" t="s">
        <v>593</v>
      </c>
      <c r="G126" s="12" t="s">
        <v>594</v>
      </c>
      <c r="H126" s="22" t="s">
        <v>595</v>
      </c>
      <c r="I126" s="22"/>
    </row>
    <row r="127" spans="1:9" ht="16.5" customHeight="1">
      <c r="A127" s="5"/>
      <c r="B127" s="19" t="s">
        <v>95</v>
      </c>
      <c r="C127" s="19"/>
      <c r="D127" s="6"/>
      <c r="E127" s="7" t="s">
        <v>96</v>
      </c>
      <c r="F127" s="8" t="s">
        <v>596</v>
      </c>
      <c r="G127" s="8" t="s">
        <v>597</v>
      </c>
      <c r="H127" s="20" t="s">
        <v>598</v>
      </c>
      <c r="I127" s="20"/>
    </row>
    <row r="128" spans="1:9" ht="16.5" customHeight="1">
      <c r="A128" s="9"/>
      <c r="B128" s="21"/>
      <c r="C128" s="21"/>
      <c r="D128" s="10" t="s">
        <v>561</v>
      </c>
      <c r="E128" s="11" t="s">
        <v>562</v>
      </c>
      <c r="F128" s="12" t="s">
        <v>599</v>
      </c>
      <c r="G128" s="12" t="s">
        <v>597</v>
      </c>
      <c r="H128" s="22" t="s">
        <v>600</v>
      </c>
      <c r="I128" s="22"/>
    </row>
    <row r="129" spans="1:9" ht="16.5" customHeight="1">
      <c r="A129" s="5"/>
      <c r="B129" s="19" t="s">
        <v>601</v>
      </c>
      <c r="C129" s="19"/>
      <c r="D129" s="6"/>
      <c r="E129" s="7" t="s">
        <v>602</v>
      </c>
      <c r="F129" s="8" t="s">
        <v>603</v>
      </c>
      <c r="G129" s="8" t="s">
        <v>91</v>
      </c>
      <c r="H129" s="20" t="s">
        <v>603</v>
      </c>
      <c r="I129" s="20"/>
    </row>
    <row r="130" spans="1:9" ht="16.5" customHeight="1">
      <c r="A130" s="9"/>
      <c r="B130" s="21"/>
      <c r="C130" s="21"/>
      <c r="D130" s="10" t="s">
        <v>244</v>
      </c>
      <c r="E130" s="11" t="s">
        <v>245</v>
      </c>
      <c r="F130" s="12" t="s">
        <v>604</v>
      </c>
      <c r="G130" s="12" t="s">
        <v>362</v>
      </c>
      <c r="H130" s="22" t="s">
        <v>605</v>
      </c>
      <c r="I130" s="22"/>
    </row>
    <row r="131" spans="1:9" ht="16.5" customHeight="1">
      <c r="A131" s="9"/>
      <c r="B131" s="21"/>
      <c r="C131" s="21"/>
      <c r="D131" s="10" t="s">
        <v>210</v>
      </c>
      <c r="E131" s="11" t="s">
        <v>211</v>
      </c>
      <c r="F131" s="12" t="s">
        <v>606</v>
      </c>
      <c r="G131" s="12" t="s">
        <v>607</v>
      </c>
      <c r="H131" s="22" t="s">
        <v>608</v>
      </c>
      <c r="I131" s="22"/>
    </row>
    <row r="132" spans="1:9" ht="16.5" customHeight="1">
      <c r="A132" s="9"/>
      <c r="B132" s="21"/>
      <c r="C132" s="21"/>
      <c r="D132" s="10" t="s">
        <v>264</v>
      </c>
      <c r="E132" s="11" t="s">
        <v>265</v>
      </c>
      <c r="F132" s="12" t="s">
        <v>609</v>
      </c>
      <c r="G132" s="12" t="s">
        <v>610</v>
      </c>
      <c r="H132" s="22" t="s">
        <v>611</v>
      </c>
      <c r="I132" s="22"/>
    </row>
    <row r="133" spans="1:9" ht="16.5" customHeight="1">
      <c r="A133" s="9"/>
      <c r="B133" s="21"/>
      <c r="C133" s="21"/>
      <c r="D133" s="10" t="s">
        <v>407</v>
      </c>
      <c r="E133" s="11" t="s">
        <v>408</v>
      </c>
      <c r="F133" s="12" t="s">
        <v>335</v>
      </c>
      <c r="G133" s="12" t="s">
        <v>612</v>
      </c>
      <c r="H133" s="22" t="s">
        <v>613</v>
      </c>
      <c r="I133" s="22"/>
    </row>
    <row r="134" spans="1:9" ht="16.5" customHeight="1">
      <c r="A134" s="9"/>
      <c r="B134" s="21"/>
      <c r="C134" s="21"/>
      <c r="D134" s="10" t="s">
        <v>348</v>
      </c>
      <c r="E134" s="11" t="s">
        <v>349</v>
      </c>
      <c r="F134" s="12" t="s">
        <v>614</v>
      </c>
      <c r="G134" s="12" t="s">
        <v>615</v>
      </c>
      <c r="H134" s="22" t="s">
        <v>616</v>
      </c>
      <c r="I134" s="22"/>
    </row>
    <row r="135" spans="1:9" ht="16.5" customHeight="1">
      <c r="A135" s="2" t="s">
        <v>97</v>
      </c>
      <c r="B135" s="23"/>
      <c r="C135" s="23"/>
      <c r="D135" s="2"/>
      <c r="E135" s="3" t="s">
        <v>98</v>
      </c>
      <c r="F135" s="4" t="s">
        <v>617</v>
      </c>
      <c r="G135" s="4" t="s">
        <v>618</v>
      </c>
      <c r="H135" s="24" t="s">
        <v>619</v>
      </c>
      <c r="I135" s="24"/>
    </row>
    <row r="136" spans="1:9" ht="16.5" customHeight="1">
      <c r="A136" s="5"/>
      <c r="B136" s="19" t="s">
        <v>620</v>
      </c>
      <c r="C136" s="19"/>
      <c r="D136" s="6"/>
      <c r="E136" s="7" t="s">
        <v>621</v>
      </c>
      <c r="F136" s="8" t="s">
        <v>622</v>
      </c>
      <c r="G136" s="8" t="s">
        <v>618</v>
      </c>
      <c r="H136" s="20" t="s">
        <v>623</v>
      </c>
      <c r="I136" s="20"/>
    </row>
    <row r="137" spans="1:9" ht="16.5" customHeight="1">
      <c r="A137" s="9"/>
      <c r="B137" s="21"/>
      <c r="C137" s="21"/>
      <c r="D137" s="10" t="s">
        <v>244</v>
      </c>
      <c r="E137" s="11" t="s">
        <v>245</v>
      </c>
      <c r="F137" s="12" t="s">
        <v>624</v>
      </c>
      <c r="G137" s="12" t="s">
        <v>618</v>
      </c>
      <c r="H137" s="22" t="s">
        <v>625</v>
      </c>
      <c r="I137" s="22"/>
    </row>
    <row r="138" spans="1:9" ht="16.5" customHeight="1">
      <c r="A138" s="9"/>
      <c r="B138" s="21"/>
      <c r="C138" s="21"/>
      <c r="D138" s="10" t="s">
        <v>210</v>
      </c>
      <c r="E138" s="11" t="s">
        <v>211</v>
      </c>
      <c r="F138" s="12" t="s">
        <v>626</v>
      </c>
      <c r="G138" s="12" t="s">
        <v>627</v>
      </c>
      <c r="H138" s="22" t="s">
        <v>628</v>
      </c>
      <c r="I138" s="22"/>
    </row>
    <row r="139" spans="1:9" ht="16.5" customHeight="1">
      <c r="A139" s="9"/>
      <c r="B139" s="21"/>
      <c r="C139" s="21"/>
      <c r="D139" s="10" t="s">
        <v>264</v>
      </c>
      <c r="E139" s="11" t="s">
        <v>265</v>
      </c>
      <c r="F139" s="12" t="s">
        <v>629</v>
      </c>
      <c r="G139" s="12" t="s">
        <v>630</v>
      </c>
      <c r="H139" s="22" t="s">
        <v>631</v>
      </c>
      <c r="I139" s="22"/>
    </row>
    <row r="140" spans="1:9" ht="16.5" customHeight="1">
      <c r="A140" s="5"/>
      <c r="B140" s="19" t="s">
        <v>632</v>
      </c>
      <c r="C140" s="19"/>
      <c r="D140" s="6"/>
      <c r="E140" s="7" t="s">
        <v>56</v>
      </c>
      <c r="F140" s="8" t="s">
        <v>633</v>
      </c>
      <c r="G140" s="8" t="s">
        <v>91</v>
      </c>
      <c r="H140" s="20" t="s">
        <v>633</v>
      </c>
      <c r="I140" s="20"/>
    </row>
    <row r="141" spans="1:9" ht="16.5" customHeight="1">
      <c r="A141" s="9"/>
      <c r="B141" s="21"/>
      <c r="C141" s="21"/>
      <c r="D141" s="10" t="s">
        <v>634</v>
      </c>
      <c r="E141" s="11" t="s">
        <v>245</v>
      </c>
      <c r="F141" s="12" t="s">
        <v>635</v>
      </c>
      <c r="G141" s="12" t="s">
        <v>636</v>
      </c>
      <c r="H141" s="22" t="s">
        <v>637</v>
      </c>
      <c r="I141" s="22"/>
    </row>
    <row r="142" spans="1:9" ht="16.5" customHeight="1">
      <c r="A142" s="9"/>
      <c r="B142" s="21"/>
      <c r="C142" s="21"/>
      <c r="D142" s="10" t="s">
        <v>638</v>
      </c>
      <c r="E142" s="11" t="s">
        <v>245</v>
      </c>
      <c r="F142" s="12" t="s">
        <v>639</v>
      </c>
      <c r="G142" s="12" t="s">
        <v>319</v>
      </c>
      <c r="H142" s="22" t="s">
        <v>640</v>
      </c>
      <c r="I142" s="22"/>
    </row>
    <row r="143" spans="1:9" ht="16.5" customHeight="1">
      <c r="A143" s="9"/>
      <c r="B143" s="21"/>
      <c r="C143" s="21"/>
      <c r="D143" s="10" t="s">
        <v>641</v>
      </c>
      <c r="E143" s="11" t="s">
        <v>211</v>
      </c>
      <c r="F143" s="12" t="s">
        <v>642</v>
      </c>
      <c r="G143" s="12" t="s">
        <v>643</v>
      </c>
      <c r="H143" s="22" t="s">
        <v>644</v>
      </c>
      <c r="I143" s="22"/>
    </row>
    <row r="144" spans="1:9" ht="16.5" customHeight="1">
      <c r="A144" s="9"/>
      <c r="B144" s="21"/>
      <c r="C144" s="21"/>
      <c r="D144" s="10" t="s">
        <v>645</v>
      </c>
      <c r="E144" s="11" t="s">
        <v>211</v>
      </c>
      <c r="F144" s="12" t="s">
        <v>646</v>
      </c>
      <c r="G144" s="12" t="s">
        <v>647</v>
      </c>
      <c r="H144" s="22" t="s">
        <v>648</v>
      </c>
      <c r="I144" s="22"/>
    </row>
    <row r="145" spans="1:9" ht="16.5" customHeight="1">
      <c r="A145" s="9"/>
      <c r="B145" s="21"/>
      <c r="C145" s="21"/>
      <c r="D145" s="10" t="s">
        <v>649</v>
      </c>
      <c r="E145" s="11" t="s">
        <v>215</v>
      </c>
      <c r="F145" s="12" t="s">
        <v>650</v>
      </c>
      <c r="G145" s="12" t="s">
        <v>319</v>
      </c>
      <c r="H145" s="22" t="s">
        <v>651</v>
      </c>
      <c r="I145" s="22"/>
    </row>
    <row r="146" spans="1:9" ht="16.5" customHeight="1">
      <c r="A146" s="9"/>
      <c r="B146" s="21"/>
      <c r="C146" s="21"/>
      <c r="D146" s="10" t="s">
        <v>652</v>
      </c>
      <c r="E146" s="11" t="s">
        <v>215</v>
      </c>
      <c r="F146" s="12" t="s">
        <v>653</v>
      </c>
      <c r="G146" s="12" t="s">
        <v>654</v>
      </c>
      <c r="H146" s="22" t="s">
        <v>655</v>
      </c>
      <c r="I146" s="22"/>
    </row>
    <row r="147" spans="1:9" ht="16.5" customHeight="1">
      <c r="A147" s="2" t="s">
        <v>76</v>
      </c>
      <c r="B147" s="23"/>
      <c r="C147" s="23"/>
      <c r="D147" s="2"/>
      <c r="E147" s="3" t="s">
        <v>77</v>
      </c>
      <c r="F147" s="4" t="s">
        <v>656</v>
      </c>
      <c r="G147" s="4" t="s">
        <v>657</v>
      </c>
      <c r="H147" s="24" t="s">
        <v>658</v>
      </c>
      <c r="I147" s="24"/>
    </row>
    <row r="148" spans="1:9" ht="16.5" customHeight="1">
      <c r="A148" s="5"/>
      <c r="B148" s="19" t="s">
        <v>659</v>
      </c>
      <c r="C148" s="19"/>
      <c r="D148" s="6"/>
      <c r="E148" s="7" t="s">
        <v>660</v>
      </c>
      <c r="F148" s="8" t="s">
        <v>661</v>
      </c>
      <c r="G148" s="8" t="s">
        <v>662</v>
      </c>
      <c r="H148" s="20" t="s">
        <v>663</v>
      </c>
      <c r="I148" s="20"/>
    </row>
    <row r="149" spans="1:9" ht="16.5" customHeight="1">
      <c r="A149" s="9"/>
      <c r="B149" s="21"/>
      <c r="C149" s="21"/>
      <c r="D149" s="10" t="s">
        <v>244</v>
      </c>
      <c r="E149" s="11" t="s">
        <v>245</v>
      </c>
      <c r="F149" s="12" t="s">
        <v>664</v>
      </c>
      <c r="G149" s="12" t="s">
        <v>662</v>
      </c>
      <c r="H149" s="22" t="s">
        <v>665</v>
      </c>
      <c r="I149" s="22"/>
    </row>
    <row r="150" spans="1:9" ht="16.5" customHeight="1">
      <c r="A150" s="5"/>
      <c r="B150" s="19" t="s">
        <v>79</v>
      </c>
      <c r="C150" s="19"/>
      <c r="D150" s="6"/>
      <c r="E150" s="7" t="s">
        <v>80</v>
      </c>
      <c r="F150" s="8" t="s">
        <v>666</v>
      </c>
      <c r="G150" s="8" t="s">
        <v>667</v>
      </c>
      <c r="H150" s="20" t="s">
        <v>668</v>
      </c>
      <c r="I150" s="20"/>
    </row>
    <row r="151" spans="1:9" ht="16.5" customHeight="1">
      <c r="A151" s="9"/>
      <c r="B151" s="21"/>
      <c r="C151" s="21"/>
      <c r="D151" s="10" t="s">
        <v>203</v>
      </c>
      <c r="E151" s="11" t="s">
        <v>204</v>
      </c>
      <c r="F151" s="12" t="s">
        <v>669</v>
      </c>
      <c r="G151" s="12" t="s">
        <v>670</v>
      </c>
      <c r="H151" s="22" t="s">
        <v>671</v>
      </c>
      <c r="I151" s="22"/>
    </row>
    <row r="152" spans="1:9" ht="16.5" customHeight="1">
      <c r="A152" s="9"/>
      <c r="B152" s="21"/>
      <c r="C152" s="21"/>
      <c r="D152" s="10" t="s">
        <v>244</v>
      </c>
      <c r="E152" s="11" t="s">
        <v>245</v>
      </c>
      <c r="F152" s="12" t="s">
        <v>672</v>
      </c>
      <c r="G152" s="12" t="s">
        <v>673</v>
      </c>
      <c r="H152" s="22" t="s">
        <v>674</v>
      </c>
      <c r="I152" s="22"/>
    </row>
    <row r="153" spans="1:9" ht="16.5" customHeight="1">
      <c r="A153" s="9"/>
      <c r="B153" s="21"/>
      <c r="C153" s="21"/>
      <c r="D153" s="10" t="s">
        <v>571</v>
      </c>
      <c r="E153" s="11" t="s">
        <v>572</v>
      </c>
      <c r="F153" s="12" t="s">
        <v>675</v>
      </c>
      <c r="G153" s="12" t="s">
        <v>676</v>
      </c>
      <c r="H153" s="22" t="s">
        <v>677</v>
      </c>
      <c r="I153" s="22"/>
    </row>
    <row r="154" spans="1:9" ht="16.5" customHeight="1">
      <c r="A154" s="9"/>
      <c r="B154" s="21"/>
      <c r="C154" s="21"/>
      <c r="D154" s="10" t="s">
        <v>348</v>
      </c>
      <c r="E154" s="11" t="s">
        <v>349</v>
      </c>
      <c r="F154" s="12" t="s">
        <v>678</v>
      </c>
      <c r="G154" s="12" t="s">
        <v>679</v>
      </c>
      <c r="H154" s="22" t="s">
        <v>680</v>
      </c>
      <c r="I154" s="22"/>
    </row>
    <row r="155" spans="1:9" ht="16.5" customHeight="1">
      <c r="A155" s="5"/>
      <c r="B155" s="19" t="s">
        <v>681</v>
      </c>
      <c r="C155" s="19"/>
      <c r="D155" s="6"/>
      <c r="E155" s="7" t="s">
        <v>517</v>
      </c>
      <c r="F155" s="8" t="s">
        <v>91</v>
      </c>
      <c r="G155" s="8" t="s">
        <v>682</v>
      </c>
      <c r="H155" s="20" t="s">
        <v>682</v>
      </c>
      <c r="I155" s="20"/>
    </row>
    <row r="156" spans="1:9" ht="16.5" customHeight="1">
      <c r="A156" s="9"/>
      <c r="B156" s="21"/>
      <c r="C156" s="21"/>
      <c r="D156" s="10" t="s">
        <v>364</v>
      </c>
      <c r="E156" s="11" t="s">
        <v>365</v>
      </c>
      <c r="F156" s="12" t="s">
        <v>91</v>
      </c>
      <c r="G156" s="12" t="s">
        <v>682</v>
      </c>
      <c r="H156" s="22" t="s">
        <v>682</v>
      </c>
      <c r="I156" s="22"/>
    </row>
    <row r="157" spans="1:9" ht="16.5" customHeight="1">
      <c r="A157" s="5"/>
      <c r="B157" s="19" t="s">
        <v>683</v>
      </c>
      <c r="C157" s="19"/>
      <c r="D157" s="6"/>
      <c r="E157" s="7" t="s">
        <v>56</v>
      </c>
      <c r="F157" s="8" t="s">
        <v>684</v>
      </c>
      <c r="G157" s="8" t="s">
        <v>685</v>
      </c>
      <c r="H157" s="20" t="s">
        <v>686</v>
      </c>
      <c r="I157" s="20"/>
    </row>
    <row r="158" spans="1:9" ht="16.5" customHeight="1">
      <c r="A158" s="9"/>
      <c r="B158" s="21"/>
      <c r="C158" s="21"/>
      <c r="D158" s="10" t="s">
        <v>348</v>
      </c>
      <c r="E158" s="11" t="s">
        <v>349</v>
      </c>
      <c r="F158" s="12" t="s">
        <v>684</v>
      </c>
      <c r="G158" s="12" t="s">
        <v>685</v>
      </c>
      <c r="H158" s="22" t="s">
        <v>686</v>
      </c>
      <c r="I158" s="22"/>
    </row>
    <row r="159" spans="1:9" ht="16.5" customHeight="1">
      <c r="A159" s="29" t="s">
        <v>84</v>
      </c>
      <c r="B159" s="29"/>
      <c r="C159" s="29"/>
      <c r="D159" s="29"/>
      <c r="E159" s="29"/>
      <c r="F159" s="13" t="s">
        <v>85</v>
      </c>
      <c r="G159" s="13" t="s">
        <v>196</v>
      </c>
      <c r="H159" s="15" t="s">
        <v>197</v>
      </c>
      <c r="I159" s="15"/>
    </row>
    <row r="160" spans="1:9" ht="204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5.25" customHeight="1">
      <c r="A161" s="16"/>
      <c r="B161" s="16"/>
      <c r="C161" s="16"/>
      <c r="D161" s="16"/>
      <c r="E161" s="16"/>
      <c r="F161" s="16"/>
      <c r="G161" s="16"/>
      <c r="H161" s="16"/>
      <c r="I161" s="17" t="s">
        <v>687</v>
      </c>
    </row>
    <row r="162" spans="1:9" ht="5.25" customHeight="1">
      <c r="A162" s="18" t="s">
        <v>82</v>
      </c>
      <c r="B162" s="18"/>
      <c r="C162" s="16"/>
      <c r="D162" s="16"/>
      <c r="E162" s="16"/>
      <c r="F162" s="16"/>
      <c r="G162" s="16"/>
      <c r="H162" s="16"/>
      <c r="I162" s="17"/>
    </row>
    <row r="163" spans="1:9" ht="11.25" customHeight="1">
      <c r="A163" s="18"/>
      <c r="B163" s="18"/>
      <c r="C163" s="16"/>
      <c r="D163" s="16"/>
      <c r="E163" s="16"/>
      <c r="F163" s="16"/>
      <c r="G163" s="16"/>
      <c r="H163" s="16"/>
      <c r="I163" s="16"/>
    </row>
  </sheetData>
  <sheetProtection/>
  <mergeCells count="322">
    <mergeCell ref="A159:E159"/>
    <mergeCell ref="H159:I159"/>
    <mergeCell ref="A160:I160"/>
    <mergeCell ref="A161:H161"/>
    <mergeCell ref="I161:I162"/>
    <mergeCell ref="A162:B163"/>
    <mergeCell ref="C162:H162"/>
    <mergeCell ref="C163:I163"/>
    <mergeCell ref="B157:C157"/>
    <mergeCell ref="H157:I157"/>
    <mergeCell ref="B158:C158"/>
    <mergeCell ref="H158:I158"/>
    <mergeCell ref="B154:C154"/>
    <mergeCell ref="H154:I154"/>
    <mergeCell ref="B155:C155"/>
    <mergeCell ref="H155:I155"/>
    <mergeCell ref="B156:C156"/>
    <mergeCell ref="H156:I156"/>
    <mergeCell ref="B151:C151"/>
    <mergeCell ref="H151:I151"/>
    <mergeCell ref="B152:C152"/>
    <mergeCell ref="H152:I152"/>
    <mergeCell ref="B153:C153"/>
    <mergeCell ref="H153:I153"/>
    <mergeCell ref="B148:C148"/>
    <mergeCell ref="H148:I148"/>
    <mergeCell ref="B149:C149"/>
    <mergeCell ref="H149:I149"/>
    <mergeCell ref="B150:C150"/>
    <mergeCell ref="H150:I150"/>
    <mergeCell ref="B145:C145"/>
    <mergeCell ref="H145:I145"/>
    <mergeCell ref="B146:C146"/>
    <mergeCell ref="H146:I146"/>
    <mergeCell ref="B147:C147"/>
    <mergeCell ref="H147:I147"/>
    <mergeCell ref="B142:C142"/>
    <mergeCell ref="H142:I142"/>
    <mergeCell ref="B143:C143"/>
    <mergeCell ref="H143:I143"/>
    <mergeCell ref="B144:C144"/>
    <mergeCell ref="H144:I144"/>
    <mergeCell ref="B141:C141"/>
    <mergeCell ref="H141:I141"/>
    <mergeCell ref="B138:C138"/>
    <mergeCell ref="H138:I138"/>
    <mergeCell ref="B139:C139"/>
    <mergeCell ref="H139:I139"/>
    <mergeCell ref="B140:C140"/>
    <mergeCell ref="H140:I140"/>
    <mergeCell ref="B135:C135"/>
    <mergeCell ref="H135:I135"/>
    <mergeCell ref="B136:C136"/>
    <mergeCell ref="H136:I136"/>
    <mergeCell ref="B137:C137"/>
    <mergeCell ref="H137:I137"/>
    <mergeCell ref="B132:C132"/>
    <mergeCell ref="H132:I132"/>
    <mergeCell ref="B133:C133"/>
    <mergeCell ref="H133:I133"/>
    <mergeCell ref="B134:C134"/>
    <mergeCell ref="H134:I134"/>
    <mergeCell ref="B129:C129"/>
    <mergeCell ref="H129:I129"/>
    <mergeCell ref="B130:C130"/>
    <mergeCell ref="H130:I130"/>
    <mergeCell ref="B131:C131"/>
    <mergeCell ref="H131:I131"/>
    <mergeCell ref="B126:C126"/>
    <mergeCell ref="H126:I126"/>
    <mergeCell ref="B127:C127"/>
    <mergeCell ref="H127:I127"/>
    <mergeCell ref="B128:C128"/>
    <mergeCell ref="H128:I128"/>
    <mergeCell ref="B123:C123"/>
    <mergeCell ref="H123:I123"/>
    <mergeCell ref="B124:C124"/>
    <mergeCell ref="H124:I124"/>
    <mergeCell ref="B125:C125"/>
    <mergeCell ref="H125:I125"/>
    <mergeCell ref="B120:C120"/>
    <mergeCell ref="H120:I120"/>
    <mergeCell ref="B121:C121"/>
    <mergeCell ref="H121:I121"/>
    <mergeCell ref="B122:C122"/>
    <mergeCell ref="H122:I122"/>
    <mergeCell ref="B117:C117"/>
    <mergeCell ref="H117:I117"/>
    <mergeCell ref="B118:C118"/>
    <mergeCell ref="H118:I118"/>
    <mergeCell ref="B119:C119"/>
    <mergeCell ref="H119:I119"/>
    <mergeCell ref="B114:C114"/>
    <mergeCell ref="H114:I114"/>
    <mergeCell ref="B115:C115"/>
    <mergeCell ref="H115:I115"/>
    <mergeCell ref="B116:C116"/>
    <mergeCell ref="H116:I116"/>
    <mergeCell ref="B113:C113"/>
    <mergeCell ref="H113:I113"/>
    <mergeCell ref="B110:C110"/>
    <mergeCell ref="H110:I110"/>
    <mergeCell ref="B111:C111"/>
    <mergeCell ref="H111:I111"/>
    <mergeCell ref="B112:C112"/>
    <mergeCell ref="H112:I112"/>
    <mergeCell ref="B107:C107"/>
    <mergeCell ref="H107:I107"/>
    <mergeCell ref="B108:C108"/>
    <mergeCell ref="H108:I108"/>
    <mergeCell ref="B109:C109"/>
    <mergeCell ref="H109:I109"/>
    <mergeCell ref="B104:C104"/>
    <mergeCell ref="H104:I104"/>
    <mergeCell ref="B105:C105"/>
    <mergeCell ref="H105:I105"/>
    <mergeCell ref="B106:C106"/>
    <mergeCell ref="H106:I106"/>
    <mergeCell ref="B101:C101"/>
    <mergeCell ref="H101:I101"/>
    <mergeCell ref="B102:C102"/>
    <mergeCell ref="H102:I102"/>
    <mergeCell ref="B103:C103"/>
    <mergeCell ref="H103:I103"/>
    <mergeCell ref="B98:C98"/>
    <mergeCell ref="H98:I98"/>
    <mergeCell ref="B99:C99"/>
    <mergeCell ref="H99:I99"/>
    <mergeCell ref="B100:C100"/>
    <mergeCell ref="H100:I100"/>
    <mergeCell ref="B95:C95"/>
    <mergeCell ref="H95:I95"/>
    <mergeCell ref="B96:C96"/>
    <mergeCell ref="H96:I96"/>
    <mergeCell ref="B97:C97"/>
    <mergeCell ref="H97:I97"/>
    <mergeCell ref="B92:C92"/>
    <mergeCell ref="H92:I92"/>
    <mergeCell ref="B93:C93"/>
    <mergeCell ref="H93:I93"/>
    <mergeCell ref="B94:C94"/>
    <mergeCell ref="H94:I94"/>
    <mergeCell ref="B89:C89"/>
    <mergeCell ref="H89:I89"/>
    <mergeCell ref="B90:C90"/>
    <mergeCell ref="H90:I90"/>
    <mergeCell ref="B91:C91"/>
    <mergeCell ref="H91:I91"/>
    <mergeCell ref="B86:C86"/>
    <mergeCell ref="H86:I86"/>
    <mergeCell ref="B87:C87"/>
    <mergeCell ref="H87:I87"/>
    <mergeCell ref="B88:C88"/>
    <mergeCell ref="H88:I88"/>
    <mergeCell ref="B85:C85"/>
    <mergeCell ref="H85:I85"/>
    <mergeCell ref="B82:C82"/>
    <mergeCell ref="H82:I82"/>
    <mergeCell ref="B83:C83"/>
    <mergeCell ref="H83:I83"/>
    <mergeCell ref="B84:C84"/>
    <mergeCell ref="H84:I84"/>
    <mergeCell ref="B79:C79"/>
    <mergeCell ref="H79:I79"/>
    <mergeCell ref="B80:C80"/>
    <mergeCell ref="H80:I80"/>
    <mergeCell ref="B81:C81"/>
    <mergeCell ref="H81:I81"/>
    <mergeCell ref="B76:C76"/>
    <mergeCell ref="H76:I76"/>
    <mergeCell ref="B77:C77"/>
    <mergeCell ref="H77:I77"/>
    <mergeCell ref="B78:C78"/>
    <mergeCell ref="H78:I78"/>
    <mergeCell ref="B73:C73"/>
    <mergeCell ref="H73:I73"/>
    <mergeCell ref="B74:C74"/>
    <mergeCell ref="H74:I74"/>
    <mergeCell ref="B75:C75"/>
    <mergeCell ref="H75:I75"/>
    <mergeCell ref="B70:C70"/>
    <mergeCell ref="H70:I70"/>
    <mergeCell ref="B71:C71"/>
    <mergeCell ref="H71:I71"/>
    <mergeCell ref="B72:C72"/>
    <mergeCell ref="H72:I72"/>
    <mergeCell ref="B67:C67"/>
    <mergeCell ref="H67:I67"/>
    <mergeCell ref="B68:C68"/>
    <mergeCell ref="H68:I68"/>
    <mergeCell ref="B69:C69"/>
    <mergeCell ref="H69:I69"/>
    <mergeCell ref="B64:C64"/>
    <mergeCell ref="H64:I64"/>
    <mergeCell ref="B65:C65"/>
    <mergeCell ref="H65:I65"/>
    <mergeCell ref="B66:C66"/>
    <mergeCell ref="H66:I66"/>
    <mergeCell ref="B61:C61"/>
    <mergeCell ref="H61:I61"/>
    <mergeCell ref="B62:C62"/>
    <mergeCell ref="H62:I62"/>
    <mergeCell ref="B63:C63"/>
    <mergeCell ref="H63:I63"/>
    <mergeCell ref="B58:C58"/>
    <mergeCell ref="H58:I58"/>
    <mergeCell ref="B59:C59"/>
    <mergeCell ref="H59:I59"/>
    <mergeCell ref="B60:C60"/>
    <mergeCell ref="H60:I60"/>
    <mergeCell ref="B56:C56"/>
    <mergeCell ref="H56:I56"/>
    <mergeCell ref="B57:C57"/>
    <mergeCell ref="H57:I57"/>
    <mergeCell ref="B53:C53"/>
    <mergeCell ref="H53:I53"/>
    <mergeCell ref="B54:C54"/>
    <mergeCell ref="H54:I54"/>
    <mergeCell ref="B55:C55"/>
    <mergeCell ref="H55:I55"/>
    <mergeCell ref="B50:C50"/>
    <mergeCell ref="H50:I50"/>
    <mergeCell ref="B51:C51"/>
    <mergeCell ref="H51:I51"/>
    <mergeCell ref="B52:C52"/>
    <mergeCell ref="H52:I52"/>
    <mergeCell ref="B47:C47"/>
    <mergeCell ref="H47:I47"/>
    <mergeCell ref="B48:C48"/>
    <mergeCell ref="H48:I48"/>
    <mergeCell ref="B49:C49"/>
    <mergeCell ref="H49:I49"/>
    <mergeCell ref="B44:C44"/>
    <mergeCell ref="H44:I44"/>
    <mergeCell ref="B45:C45"/>
    <mergeCell ref="H45:I45"/>
    <mergeCell ref="B46:C46"/>
    <mergeCell ref="H46:I46"/>
    <mergeCell ref="B41:C41"/>
    <mergeCell ref="H41:I41"/>
    <mergeCell ref="B42:C42"/>
    <mergeCell ref="H42:I42"/>
    <mergeCell ref="B43:C43"/>
    <mergeCell ref="H43:I43"/>
    <mergeCell ref="B38:C38"/>
    <mergeCell ref="H38:I38"/>
    <mergeCell ref="B39:C39"/>
    <mergeCell ref="H39:I39"/>
    <mergeCell ref="B40:C40"/>
    <mergeCell ref="H40:I40"/>
    <mergeCell ref="B35:C35"/>
    <mergeCell ref="H35:I35"/>
    <mergeCell ref="B36:C36"/>
    <mergeCell ref="H36:I36"/>
    <mergeCell ref="B37:C37"/>
    <mergeCell ref="H37:I37"/>
    <mergeCell ref="B32:C32"/>
    <mergeCell ref="H32:I32"/>
    <mergeCell ref="B33:C33"/>
    <mergeCell ref="H33:I33"/>
    <mergeCell ref="B34:C34"/>
    <mergeCell ref="H34:I34"/>
    <mergeCell ref="B29:C29"/>
    <mergeCell ref="H29:I29"/>
    <mergeCell ref="B30:C30"/>
    <mergeCell ref="H30:I30"/>
    <mergeCell ref="B31:C31"/>
    <mergeCell ref="H31:I31"/>
    <mergeCell ref="B26:C26"/>
    <mergeCell ref="H26:I26"/>
    <mergeCell ref="B27:C27"/>
    <mergeCell ref="H27:I27"/>
    <mergeCell ref="B28:C28"/>
    <mergeCell ref="H28:I28"/>
    <mergeCell ref="B23:C23"/>
    <mergeCell ref="H23:I23"/>
    <mergeCell ref="B24:C24"/>
    <mergeCell ref="H24:I24"/>
    <mergeCell ref="B25:C25"/>
    <mergeCell ref="H25:I25"/>
    <mergeCell ref="B20:C20"/>
    <mergeCell ref="H20:I20"/>
    <mergeCell ref="B21:C21"/>
    <mergeCell ref="H21:I21"/>
    <mergeCell ref="B22:C22"/>
    <mergeCell ref="H22:I22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5:C5"/>
    <mergeCell ref="H5:I5"/>
    <mergeCell ref="B6:C6"/>
    <mergeCell ref="H6:I6"/>
    <mergeCell ref="B7:C7"/>
    <mergeCell ref="H7:I7"/>
    <mergeCell ref="A1:I1"/>
    <mergeCell ref="B3:C3"/>
    <mergeCell ref="H3:I3"/>
    <mergeCell ref="B4:C4"/>
    <mergeCell ref="H4:I4"/>
    <mergeCell ref="A2:I2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35">
      <selection activeCell="A1" sqref="A1:I52"/>
    </sheetView>
  </sheetViews>
  <sheetFormatPr defaultColWidth="9.33203125" defaultRowHeight="12.75"/>
  <cols>
    <col min="1" max="1" width="8.16015625" style="0" customWidth="1"/>
    <col min="2" max="2" width="11.5" style="0" customWidth="1"/>
    <col min="3" max="3" width="1.171875" style="0" hidden="1" customWidth="1"/>
    <col min="4" max="4" width="11" style="0" customWidth="1"/>
    <col min="5" max="5" width="63.66015625" style="0" customWidth="1"/>
    <col min="6" max="6" width="23.5" style="0" customWidth="1"/>
    <col min="7" max="7" width="23.16015625" style="0" customWidth="1"/>
    <col min="8" max="8" width="6.66015625" style="0" customWidth="1"/>
    <col min="9" max="9" width="16.5" style="0" customWidth="1"/>
  </cols>
  <sheetData>
    <row r="1" spans="1:9" ht="46.5" customHeight="1">
      <c r="A1" s="25" t="s">
        <v>198</v>
      </c>
      <c r="B1" s="26"/>
      <c r="C1" s="26"/>
      <c r="D1" s="26"/>
      <c r="E1" s="26"/>
      <c r="F1" s="26"/>
      <c r="G1" s="26"/>
      <c r="H1" s="26"/>
      <c r="I1" s="26"/>
    </row>
    <row r="2" spans="1:9" ht="34.5" customHeight="1">
      <c r="A2" s="28" t="s">
        <v>100</v>
      </c>
      <c r="B2" s="28"/>
      <c r="C2" s="28"/>
      <c r="D2" s="28"/>
      <c r="E2" s="28"/>
      <c r="F2" s="28"/>
      <c r="G2" s="28"/>
      <c r="H2" s="28"/>
      <c r="I2" s="28"/>
    </row>
    <row r="3" spans="1:9" ht="16.5" customHeight="1">
      <c r="A3" s="1" t="s">
        <v>0</v>
      </c>
      <c r="B3" s="27" t="s">
        <v>1</v>
      </c>
      <c r="C3" s="27"/>
      <c r="D3" s="1" t="s">
        <v>2</v>
      </c>
      <c r="E3" s="1" t="s">
        <v>3</v>
      </c>
      <c r="F3" s="1" t="s">
        <v>4</v>
      </c>
      <c r="G3" s="1" t="s">
        <v>5</v>
      </c>
      <c r="H3" s="27" t="s">
        <v>6</v>
      </c>
      <c r="I3" s="27"/>
    </row>
    <row r="4" spans="1:9" ht="16.5" customHeight="1">
      <c r="A4" s="2" t="s">
        <v>87</v>
      </c>
      <c r="B4" s="23"/>
      <c r="C4" s="23"/>
      <c r="D4" s="2"/>
      <c r="E4" s="3" t="s">
        <v>88</v>
      </c>
      <c r="F4" s="4" t="s">
        <v>101</v>
      </c>
      <c r="G4" s="4" t="s">
        <v>99</v>
      </c>
      <c r="H4" s="24" t="s">
        <v>102</v>
      </c>
      <c r="I4" s="24"/>
    </row>
    <row r="5" spans="1:9" ht="16.5" customHeight="1">
      <c r="A5" s="5"/>
      <c r="B5" s="19" t="s">
        <v>103</v>
      </c>
      <c r="C5" s="19"/>
      <c r="D5" s="6"/>
      <c r="E5" s="7" t="s">
        <v>104</v>
      </c>
      <c r="F5" s="8" t="s">
        <v>101</v>
      </c>
      <c r="G5" s="8" t="s">
        <v>99</v>
      </c>
      <c r="H5" s="20" t="s">
        <v>102</v>
      </c>
      <c r="I5" s="20"/>
    </row>
    <row r="6" spans="1:9" ht="33.75" customHeight="1">
      <c r="A6" s="9"/>
      <c r="B6" s="21"/>
      <c r="C6" s="21"/>
      <c r="D6" s="10" t="s">
        <v>105</v>
      </c>
      <c r="E6" s="11" t="s">
        <v>106</v>
      </c>
      <c r="F6" s="12" t="s">
        <v>101</v>
      </c>
      <c r="G6" s="12" t="s">
        <v>99</v>
      </c>
      <c r="H6" s="22" t="s">
        <v>102</v>
      </c>
      <c r="I6" s="22"/>
    </row>
    <row r="7" spans="1:9" ht="16.5" customHeight="1">
      <c r="A7" s="2" t="s">
        <v>107</v>
      </c>
      <c r="B7" s="23"/>
      <c r="C7" s="23"/>
      <c r="D7" s="2"/>
      <c r="E7" s="3" t="s">
        <v>108</v>
      </c>
      <c r="F7" s="4" t="s">
        <v>109</v>
      </c>
      <c r="G7" s="4" t="s">
        <v>110</v>
      </c>
      <c r="H7" s="24" t="s">
        <v>111</v>
      </c>
      <c r="I7" s="24"/>
    </row>
    <row r="8" spans="1:9" ht="16.5" customHeight="1">
      <c r="A8" s="5"/>
      <c r="B8" s="19" t="s">
        <v>112</v>
      </c>
      <c r="C8" s="19"/>
      <c r="D8" s="6"/>
      <c r="E8" s="7" t="s">
        <v>113</v>
      </c>
      <c r="F8" s="8" t="s">
        <v>114</v>
      </c>
      <c r="G8" s="8" t="s">
        <v>110</v>
      </c>
      <c r="H8" s="20" t="s">
        <v>115</v>
      </c>
      <c r="I8" s="20"/>
    </row>
    <row r="9" spans="1:9" ht="21.75" customHeight="1">
      <c r="A9" s="9"/>
      <c r="B9" s="21"/>
      <c r="C9" s="21"/>
      <c r="D9" s="10" t="s">
        <v>116</v>
      </c>
      <c r="E9" s="11" t="s">
        <v>117</v>
      </c>
      <c r="F9" s="12" t="s">
        <v>118</v>
      </c>
      <c r="G9" s="12" t="s">
        <v>119</v>
      </c>
      <c r="H9" s="22" t="s">
        <v>120</v>
      </c>
      <c r="I9" s="22"/>
    </row>
    <row r="10" spans="1:9" ht="16.5" customHeight="1">
      <c r="A10" s="9"/>
      <c r="B10" s="21"/>
      <c r="C10" s="21"/>
      <c r="D10" s="10" t="s">
        <v>23</v>
      </c>
      <c r="E10" s="11" t="s">
        <v>24</v>
      </c>
      <c r="F10" s="12" t="s">
        <v>121</v>
      </c>
      <c r="G10" s="12" t="s">
        <v>122</v>
      </c>
      <c r="H10" s="22" t="s">
        <v>123</v>
      </c>
      <c r="I10" s="22"/>
    </row>
    <row r="11" spans="1:9" ht="16.5" customHeight="1">
      <c r="A11" s="2" t="s">
        <v>7</v>
      </c>
      <c r="B11" s="23"/>
      <c r="C11" s="23"/>
      <c r="D11" s="2"/>
      <c r="E11" s="3" t="s">
        <v>8</v>
      </c>
      <c r="F11" s="4" t="s">
        <v>9</v>
      </c>
      <c r="G11" s="4" t="s">
        <v>124</v>
      </c>
      <c r="H11" s="24" t="s">
        <v>125</v>
      </c>
      <c r="I11" s="24"/>
    </row>
    <row r="12" spans="1:9" ht="16.5" customHeight="1">
      <c r="A12" s="5"/>
      <c r="B12" s="19" t="s">
        <v>11</v>
      </c>
      <c r="C12" s="19"/>
      <c r="D12" s="6"/>
      <c r="E12" s="7" t="s">
        <v>12</v>
      </c>
      <c r="F12" s="8" t="s">
        <v>9</v>
      </c>
      <c r="G12" s="8" t="s">
        <v>124</v>
      </c>
      <c r="H12" s="20" t="s">
        <v>125</v>
      </c>
      <c r="I12" s="20"/>
    </row>
    <row r="13" spans="1:9" ht="22.5" customHeight="1">
      <c r="A13" s="9"/>
      <c r="B13" s="21"/>
      <c r="C13" s="21"/>
      <c r="D13" s="10" t="s">
        <v>13</v>
      </c>
      <c r="E13" s="11" t="s">
        <v>14</v>
      </c>
      <c r="F13" s="12" t="s">
        <v>15</v>
      </c>
      <c r="G13" s="12" t="s">
        <v>10</v>
      </c>
      <c r="H13" s="22" t="s">
        <v>16</v>
      </c>
      <c r="I13" s="22"/>
    </row>
    <row r="14" spans="1:9" ht="33.75" customHeight="1">
      <c r="A14" s="9"/>
      <c r="B14" s="21"/>
      <c r="C14" s="21"/>
      <c r="D14" s="10" t="s">
        <v>126</v>
      </c>
      <c r="E14" s="11" t="s">
        <v>127</v>
      </c>
      <c r="F14" s="12" t="s">
        <v>128</v>
      </c>
      <c r="G14" s="12" t="s">
        <v>129</v>
      </c>
      <c r="H14" s="22" t="s">
        <v>130</v>
      </c>
      <c r="I14" s="22"/>
    </row>
    <row r="15" spans="1:9" ht="23.25" customHeight="1">
      <c r="A15" s="9"/>
      <c r="B15" s="21"/>
      <c r="C15" s="21"/>
      <c r="D15" s="10" t="s">
        <v>131</v>
      </c>
      <c r="E15" s="11" t="s">
        <v>132</v>
      </c>
      <c r="F15" s="12" t="s">
        <v>133</v>
      </c>
      <c r="G15" s="12" t="s">
        <v>134</v>
      </c>
      <c r="H15" s="22" t="s">
        <v>135</v>
      </c>
      <c r="I15" s="22"/>
    </row>
    <row r="16" spans="1:9" ht="16.5" customHeight="1">
      <c r="A16" s="2" t="s">
        <v>17</v>
      </c>
      <c r="B16" s="23"/>
      <c r="C16" s="23"/>
      <c r="D16" s="2"/>
      <c r="E16" s="3" t="s">
        <v>18</v>
      </c>
      <c r="F16" s="4" t="s">
        <v>19</v>
      </c>
      <c r="G16" s="4" t="s">
        <v>136</v>
      </c>
      <c r="H16" s="24" t="s">
        <v>137</v>
      </c>
      <c r="I16" s="24"/>
    </row>
    <row r="17" spans="1:9" ht="16.5" customHeight="1">
      <c r="A17" s="5"/>
      <c r="B17" s="19" t="s">
        <v>20</v>
      </c>
      <c r="C17" s="19"/>
      <c r="D17" s="6"/>
      <c r="E17" s="7" t="s">
        <v>21</v>
      </c>
      <c r="F17" s="8" t="s">
        <v>22</v>
      </c>
      <c r="G17" s="8" t="s">
        <v>136</v>
      </c>
      <c r="H17" s="20" t="s">
        <v>138</v>
      </c>
      <c r="I17" s="20"/>
    </row>
    <row r="18" spans="1:9" ht="16.5" customHeight="1">
      <c r="A18" s="9"/>
      <c r="B18" s="21"/>
      <c r="C18" s="21"/>
      <c r="D18" s="10" t="s">
        <v>139</v>
      </c>
      <c r="E18" s="11" t="s">
        <v>140</v>
      </c>
      <c r="F18" s="12" t="s">
        <v>89</v>
      </c>
      <c r="G18" s="12" t="s">
        <v>141</v>
      </c>
      <c r="H18" s="22" t="s">
        <v>142</v>
      </c>
      <c r="I18" s="22"/>
    </row>
    <row r="19" spans="1:9" ht="16.5" customHeight="1">
      <c r="A19" s="9"/>
      <c r="B19" s="21"/>
      <c r="C19" s="21"/>
      <c r="D19" s="10" t="s">
        <v>143</v>
      </c>
      <c r="E19" s="11" t="s">
        <v>144</v>
      </c>
      <c r="F19" s="12" t="s">
        <v>91</v>
      </c>
      <c r="G19" s="12" t="s">
        <v>145</v>
      </c>
      <c r="H19" s="22" t="s">
        <v>145</v>
      </c>
      <c r="I19" s="22"/>
    </row>
    <row r="20" spans="1:9" ht="16.5" customHeight="1">
      <c r="A20" s="9"/>
      <c r="B20" s="21"/>
      <c r="C20" s="21"/>
      <c r="D20" s="10" t="s">
        <v>23</v>
      </c>
      <c r="E20" s="11" t="s">
        <v>24</v>
      </c>
      <c r="F20" s="12" t="s">
        <v>25</v>
      </c>
      <c r="G20" s="12" t="s">
        <v>61</v>
      </c>
      <c r="H20" s="22" t="s">
        <v>146</v>
      </c>
      <c r="I20" s="22"/>
    </row>
    <row r="21" spans="1:9" ht="33" customHeight="1">
      <c r="A21" s="2" t="s">
        <v>26</v>
      </c>
      <c r="B21" s="23"/>
      <c r="C21" s="23"/>
      <c r="D21" s="2"/>
      <c r="E21" s="3" t="s">
        <v>27</v>
      </c>
      <c r="F21" s="4" t="s">
        <v>28</v>
      </c>
      <c r="G21" s="4" t="s">
        <v>147</v>
      </c>
      <c r="H21" s="24" t="s">
        <v>148</v>
      </c>
      <c r="I21" s="24"/>
    </row>
    <row r="22" spans="1:9" ht="21.75" customHeight="1">
      <c r="A22" s="5"/>
      <c r="B22" s="19" t="s">
        <v>29</v>
      </c>
      <c r="C22" s="19"/>
      <c r="D22" s="6"/>
      <c r="E22" s="7" t="s">
        <v>30</v>
      </c>
      <c r="F22" s="8" t="s">
        <v>31</v>
      </c>
      <c r="G22" s="8" t="s">
        <v>147</v>
      </c>
      <c r="H22" s="20" t="s">
        <v>149</v>
      </c>
      <c r="I22" s="20"/>
    </row>
    <row r="23" spans="1:9" ht="16.5" customHeight="1">
      <c r="A23" s="9"/>
      <c r="B23" s="21"/>
      <c r="C23" s="21"/>
      <c r="D23" s="10" t="s">
        <v>32</v>
      </c>
      <c r="E23" s="11" t="s">
        <v>33</v>
      </c>
      <c r="F23" s="12" t="s">
        <v>31</v>
      </c>
      <c r="G23" s="12" t="s">
        <v>147</v>
      </c>
      <c r="H23" s="22" t="s">
        <v>149</v>
      </c>
      <c r="I23" s="22"/>
    </row>
    <row r="24" spans="1:9" ht="16.5" customHeight="1">
      <c r="A24" s="2" t="s">
        <v>34</v>
      </c>
      <c r="B24" s="23"/>
      <c r="C24" s="23"/>
      <c r="D24" s="2"/>
      <c r="E24" s="3" t="s">
        <v>35</v>
      </c>
      <c r="F24" s="4" t="s">
        <v>36</v>
      </c>
      <c r="G24" s="4" t="s">
        <v>37</v>
      </c>
      <c r="H24" s="24" t="s">
        <v>38</v>
      </c>
      <c r="I24" s="24"/>
    </row>
    <row r="25" spans="1:9" ht="19.5" customHeight="1">
      <c r="A25" s="5"/>
      <c r="B25" s="19" t="s">
        <v>39</v>
      </c>
      <c r="C25" s="19"/>
      <c r="D25" s="6"/>
      <c r="E25" s="7" t="s">
        <v>40</v>
      </c>
      <c r="F25" s="8" t="s">
        <v>41</v>
      </c>
      <c r="G25" s="8" t="s">
        <v>37</v>
      </c>
      <c r="H25" s="20" t="s">
        <v>42</v>
      </c>
      <c r="I25" s="20"/>
    </row>
    <row r="26" spans="1:9" ht="16.5" customHeight="1">
      <c r="A26" s="9"/>
      <c r="B26" s="21"/>
      <c r="C26" s="21"/>
      <c r="D26" s="10" t="s">
        <v>43</v>
      </c>
      <c r="E26" s="11" t="s">
        <v>44</v>
      </c>
      <c r="F26" s="12" t="s">
        <v>41</v>
      </c>
      <c r="G26" s="12" t="s">
        <v>37</v>
      </c>
      <c r="H26" s="22" t="s">
        <v>42</v>
      </c>
      <c r="I26" s="22"/>
    </row>
    <row r="27" spans="1:9" ht="16.5" customHeight="1">
      <c r="A27" s="2" t="s">
        <v>45</v>
      </c>
      <c r="B27" s="23"/>
      <c r="C27" s="23"/>
      <c r="D27" s="2"/>
      <c r="E27" s="3" t="s">
        <v>46</v>
      </c>
      <c r="F27" s="4" t="s">
        <v>47</v>
      </c>
      <c r="G27" s="4" t="s">
        <v>150</v>
      </c>
      <c r="H27" s="24" t="s">
        <v>151</v>
      </c>
      <c r="I27" s="24"/>
    </row>
    <row r="28" spans="1:9" ht="16.5" customHeight="1">
      <c r="A28" s="5"/>
      <c r="B28" s="19" t="s">
        <v>92</v>
      </c>
      <c r="C28" s="19"/>
      <c r="D28" s="6"/>
      <c r="E28" s="7" t="s">
        <v>93</v>
      </c>
      <c r="F28" s="8" t="s">
        <v>152</v>
      </c>
      <c r="G28" s="8" t="s">
        <v>153</v>
      </c>
      <c r="H28" s="20" t="s">
        <v>154</v>
      </c>
      <c r="I28" s="20"/>
    </row>
    <row r="29" spans="1:9" ht="16.5" customHeight="1">
      <c r="A29" s="9"/>
      <c r="B29" s="21"/>
      <c r="C29" s="21"/>
      <c r="D29" s="10" t="s">
        <v>23</v>
      </c>
      <c r="E29" s="11" t="s">
        <v>24</v>
      </c>
      <c r="F29" s="12" t="s">
        <v>94</v>
      </c>
      <c r="G29" s="12" t="s">
        <v>153</v>
      </c>
      <c r="H29" s="22" t="s">
        <v>155</v>
      </c>
      <c r="I29" s="22"/>
    </row>
    <row r="30" spans="1:9" ht="16.5" customHeight="1">
      <c r="A30" s="5"/>
      <c r="B30" s="19" t="s">
        <v>48</v>
      </c>
      <c r="C30" s="19"/>
      <c r="D30" s="6"/>
      <c r="E30" s="7" t="s">
        <v>49</v>
      </c>
      <c r="F30" s="8" t="s">
        <v>50</v>
      </c>
      <c r="G30" s="8" t="s">
        <v>156</v>
      </c>
      <c r="H30" s="20" t="s">
        <v>157</v>
      </c>
      <c r="I30" s="20"/>
    </row>
    <row r="31" spans="1:9" ht="16.5" customHeight="1">
      <c r="A31" s="9"/>
      <c r="B31" s="21"/>
      <c r="C31" s="21"/>
      <c r="D31" s="10" t="s">
        <v>23</v>
      </c>
      <c r="E31" s="11" t="s">
        <v>24</v>
      </c>
      <c r="F31" s="12" t="s">
        <v>51</v>
      </c>
      <c r="G31" s="12" t="s">
        <v>156</v>
      </c>
      <c r="H31" s="22" t="s">
        <v>158</v>
      </c>
      <c r="I31" s="22"/>
    </row>
    <row r="32" spans="1:9" ht="16.5" customHeight="1">
      <c r="A32" s="2" t="s">
        <v>52</v>
      </c>
      <c r="B32" s="23"/>
      <c r="C32" s="23"/>
      <c r="D32" s="2"/>
      <c r="E32" s="3" t="s">
        <v>53</v>
      </c>
      <c r="F32" s="4" t="s">
        <v>54</v>
      </c>
      <c r="G32" s="4" t="s">
        <v>159</v>
      </c>
      <c r="H32" s="24" t="s">
        <v>160</v>
      </c>
      <c r="I32" s="24"/>
    </row>
    <row r="33" spans="1:9" ht="23.25" customHeight="1">
      <c r="A33" s="5"/>
      <c r="B33" s="19" t="s">
        <v>161</v>
      </c>
      <c r="C33" s="19"/>
      <c r="D33" s="6"/>
      <c r="E33" s="7" t="s">
        <v>162</v>
      </c>
      <c r="F33" s="8" t="s">
        <v>163</v>
      </c>
      <c r="G33" s="8" t="s">
        <v>164</v>
      </c>
      <c r="H33" s="20" t="s">
        <v>165</v>
      </c>
      <c r="I33" s="20"/>
    </row>
    <row r="34" spans="1:9" ht="34.5" customHeight="1">
      <c r="A34" s="9"/>
      <c r="B34" s="21"/>
      <c r="C34" s="21"/>
      <c r="D34" s="10" t="s">
        <v>126</v>
      </c>
      <c r="E34" s="11" t="s">
        <v>127</v>
      </c>
      <c r="F34" s="12" t="s">
        <v>163</v>
      </c>
      <c r="G34" s="12" t="s">
        <v>164</v>
      </c>
      <c r="H34" s="22" t="s">
        <v>165</v>
      </c>
      <c r="I34" s="22"/>
    </row>
    <row r="35" spans="1:9" ht="16.5" customHeight="1">
      <c r="A35" s="5"/>
      <c r="B35" s="19" t="s">
        <v>55</v>
      </c>
      <c r="C35" s="19"/>
      <c r="D35" s="6"/>
      <c r="E35" s="7" t="s">
        <v>56</v>
      </c>
      <c r="F35" s="8" t="s">
        <v>57</v>
      </c>
      <c r="G35" s="8" t="s">
        <v>166</v>
      </c>
      <c r="H35" s="20" t="s">
        <v>167</v>
      </c>
      <c r="I35" s="20"/>
    </row>
    <row r="36" spans="1:9" ht="33.75" customHeight="1">
      <c r="A36" s="9"/>
      <c r="B36" s="21"/>
      <c r="C36" s="21"/>
      <c r="D36" s="10" t="s">
        <v>58</v>
      </c>
      <c r="E36" s="11" t="s">
        <v>59</v>
      </c>
      <c r="F36" s="12" t="s">
        <v>60</v>
      </c>
      <c r="G36" s="12" t="s">
        <v>61</v>
      </c>
      <c r="H36" s="22" t="s">
        <v>62</v>
      </c>
      <c r="I36" s="22"/>
    </row>
    <row r="37" spans="1:9" ht="16.5" customHeight="1">
      <c r="A37" s="9"/>
      <c r="B37" s="21"/>
      <c r="C37" s="21"/>
      <c r="D37" s="10" t="s">
        <v>23</v>
      </c>
      <c r="E37" s="11" t="s">
        <v>24</v>
      </c>
      <c r="F37" s="12" t="s">
        <v>63</v>
      </c>
      <c r="G37" s="12" t="s">
        <v>168</v>
      </c>
      <c r="H37" s="22" t="s">
        <v>169</v>
      </c>
      <c r="I37" s="22"/>
    </row>
    <row r="38" spans="1:9" ht="16.5" customHeight="1">
      <c r="A38" s="2" t="s">
        <v>64</v>
      </c>
      <c r="B38" s="23"/>
      <c r="C38" s="23"/>
      <c r="D38" s="2"/>
      <c r="E38" s="3" t="s">
        <v>65</v>
      </c>
      <c r="F38" s="4" t="s">
        <v>66</v>
      </c>
      <c r="G38" s="4" t="s">
        <v>166</v>
      </c>
      <c r="H38" s="24" t="s">
        <v>170</v>
      </c>
      <c r="I38" s="24"/>
    </row>
    <row r="39" spans="1:9" ht="16.5" customHeight="1">
      <c r="A39" s="5"/>
      <c r="B39" s="19" t="s">
        <v>68</v>
      </c>
      <c r="C39" s="19"/>
      <c r="D39" s="6"/>
      <c r="E39" s="7" t="s">
        <v>69</v>
      </c>
      <c r="F39" s="8" t="s">
        <v>70</v>
      </c>
      <c r="G39" s="8" t="s">
        <v>67</v>
      </c>
      <c r="H39" s="20" t="s">
        <v>71</v>
      </c>
      <c r="I39" s="20"/>
    </row>
    <row r="40" spans="1:9" ht="16.5" customHeight="1">
      <c r="A40" s="9"/>
      <c r="B40" s="21"/>
      <c r="C40" s="21"/>
      <c r="D40" s="10" t="s">
        <v>72</v>
      </c>
      <c r="E40" s="11" t="s">
        <v>73</v>
      </c>
      <c r="F40" s="12" t="s">
        <v>74</v>
      </c>
      <c r="G40" s="12" t="s">
        <v>67</v>
      </c>
      <c r="H40" s="22" t="s">
        <v>75</v>
      </c>
      <c r="I40" s="22"/>
    </row>
    <row r="41" spans="1:9" ht="16.5" customHeight="1">
      <c r="A41" s="5"/>
      <c r="B41" s="19" t="s">
        <v>95</v>
      </c>
      <c r="C41" s="19"/>
      <c r="D41" s="6"/>
      <c r="E41" s="7" t="s">
        <v>96</v>
      </c>
      <c r="F41" s="8" t="s">
        <v>171</v>
      </c>
      <c r="G41" s="8" t="s">
        <v>172</v>
      </c>
      <c r="H41" s="20" t="s">
        <v>173</v>
      </c>
      <c r="I41" s="20"/>
    </row>
    <row r="42" spans="1:9" ht="16.5" customHeight="1">
      <c r="A42" s="9"/>
      <c r="B42" s="21"/>
      <c r="C42" s="21"/>
      <c r="D42" s="10" t="s">
        <v>72</v>
      </c>
      <c r="E42" s="11" t="s">
        <v>73</v>
      </c>
      <c r="F42" s="12" t="s">
        <v>90</v>
      </c>
      <c r="G42" s="12" t="s">
        <v>172</v>
      </c>
      <c r="H42" s="22" t="s">
        <v>174</v>
      </c>
      <c r="I42" s="22"/>
    </row>
    <row r="43" spans="1:9" ht="16.5" customHeight="1">
      <c r="A43" s="2" t="s">
        <v>97</v>
      </c>
      <c r="B43" s="23"/>
      <c r="C43" s="23"/>
      <c r="D43" s="2"/>
      <c r="E43" s="3" t="s">
        <v>98</v>
      </c>
      <c r="F43" s="4" t="s">
        <v>175</v>
      </c>
      <c r="G43" s="4" t="s">
        <v>176</v>
      </c>
      <c r="H43" s="24" t="s">
        <v>177</v>
      </c>
      <c r="I43" s="24"/>
    </row>
    <row r="44" spans="1:9" ht="16.5" customHeight="1">
      <c r="A44" s="5"/>
      <c r="B44" s="19" t="s">
        <v>178</v>
      </c>
      <c r="C44" s="19"/>
      <c r="D44" s="6"/>
      <c r="E44" s="7" t="s">
        <v>179</v>
      </c>
      <c r="F44" s="8" t="s">
        <v>180</v>
      </c>
      <c r="G44" s="8" t="s">
        <v>176</v>
      </c>
      <c r="H44" s="20" t="s">
        <v>181</v>
      </c>
      <c r="I44" s="20"/>
    </row>
    <row r="45" spans="1:9" ht="16.5" customHeight="1">
      <c r="A45" s="9"/>
      <c r="B45" s="21"/>
      <c r="C45" s="21"/>
      <c r="D45" s="10" t="s">
        <v>23</v>
      </c>
      <c r="E45" s="11" t="s">
        <v>24</v>
      </c>
      <c r="F45" s="12" t="s">
        <v>182</v>
      </c>
      <c r="G45" s="12" t="s">
        <v>176</v>
      </c>
      <c r="H45" s="22" t="s">
        <v>134</v>
      </c>
      <c r="I45" s="22"/>
    </row>
    <row r="46" spans="1:9" ht="16.5" customHeight="1">
      <c r="A46" s="2" t="s">
        <v>76</v>
      </c>
      <c r="B46" s="23"/>
      <c r="C46" s="23"/>
      <c r="D46" s="2"/>
      <c r="E46" s="3" t="s">
        <v>77</v>
      </c>
      <c r="F46" s="4" t="s">
        <v>78</v>
      </c>
      <c r="G46" s="4" t="s">
        <v>183</v>
      </c>
      <c r="H46" s="24" t="s">
        <v>184</v>
      </c>
      <c r="I46" s="24"/>
    </row>
    <row r="47" spans="1:9" ht="16.5" customHeight="1">
      <c r="A47" s="5"/>
      <c r="B47" s="19" t="s">
        <v>79</v>
      </c>
      <c r="C47" s="19"/>
      <c r="D47" s="6"/>
      <c r="E47" s="7" t="s">
        <v>80</v>
      </c>
      <c r="F47" s="8" t="s">
        <v>81</v>
      </c>
      <c r="G47" s="8" t="s">
        <v>183</v>
      </c>
      <c r="H47" s="20" t="s">
        <v>185</v>
      </c>
      <c r="I47" s="20"/>
    </row>
    <row r="48" spans="1:9" ht="16.5" customHeight="1">
      <c r="A48" s="9"/>
      <c r="B48" s="21"/>
      <c r="C48" s="21"/>
      <c r="D48" s="10" t="s">
        <v>23</v>
      </c>
      <c r="E48" s="11" t="s">
        <v>24</v>
      </c>
      <c r="F48" s="12" t="s">
        <v>83</v>
      </c>
      <c r="G48" s="12" t="s">
        <v>183</v>
      </c>
      <c r="H48" s="22" t="s">
        <v>186</v>
      </c>
      <c r="I48" s="22"/>
    </row>
    <row r="49" spans="1:9" ht="16.5" customHeight="1">
      <c r="A49" s="2" t="s">
        <v>187</v>
      </c>
      <c r="B49" s="23"/>
      <c r="C49" s="23"/>
      <c r="D49" s="2"/>
      <c r="E49" s="3" t="s">
        <v>188</v>
      </c>
      <c r="F49" s="4" t="s">
        <v>189</v>
      </c>
      <c r="G49" s="4" t="s">
        <v>190</v>
      </c>
      <c r="H49" s="24" t="s">
        <v>191</v>
      </c>
      <c r="I49" s="24"/>
    </row>
    <row r="50" spans="1:9" ht="21" customHeight="1">
      <c r="A50" s="5"/>
      <c r="B50" s="19" t="s">
        <v>192</v>
      </c>
      <c r="C50" s="19"/>
      <c r="D50" s="6"/>
      <c r="E50" s="7" t="s">
        <v>193</v>
      </c>
      <c r="F50" s="8" t="s">
        <v>189</v>
      </c>
      <c r="G50" s="8" t="s">
        <v>190</v>
      </c>
      <c r="H50" s="20" t="s">
        <v>191</v>
      </c>
      <c r="I50" s="20"/>
    </row>
    <row r="51" spans="1:9" ht="16.5" customHeight="1">
      <c r="A51" s="9"/>
      <c r="B51" s="21"/>
      <c r="C51" s="21"/>
      <c r="D51" s="10" t="s">
        <v>143</v>
      </c>
      <c r="E51" s="11" t="s">
        <v>144</v>
      </c>
      <c r="F51" s="12" t="s">
        <v>194</v>
      </c>
      <c r="G51" s="12" t="s">
        <v>190</v>
      </c>
      <c r="H51" s="22" t="s">
        <v>195</v>
      </c>
      <c r="I51" s="22"/>
    </row>
    <row r="52" spans="1:9" ht="16.5" customHeight="1">
      <c r="A52" s="14" t="s">
        <v>84</v>
      </c>
      <c r="B52" s="14"/>
      <c r="C52" s="14"/>
      <c r="D52" s="14"/>
      <c r="E52" s="14"/>
      <c r="F52" s="13" t="s">
        <v>85</v>
      </c>
      <c r="G52" s="13" t="s">
        <v>196</v>
      </c>
      <c r="H52" s="15" t="s">
        <v>197</v>
      </c>
      <c r="I52" s="15"/>
    </row>
    <row r="53" spans="1:9" ht="14.2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5.25" customHeight="1">
      <c r="A54" s="16"/>
      <c r="B54" s="16"/>
      <c r="C54" s="16"/>
      <c r="D54" s="16"/>
      <c r="E54" s="16"/>
      <c r="F54" s="16"/>
      <c r="G54" s="16"/>
      <c r="H54" s="16"/>
      <c r="I54" s="17" t="s">
        <v>86</v>
      </c>
    </row>
    <row r="55" spans="1:9" ht="11.25" customHeight="1">
      <c r="A55" s="18" t="s">
        <v>82</v>
      </c>
      <c r="B55" s="18"/>
      <c r="C55" s="16"/>
      <c r="D55" s="16"/>
      <c r="E55" s="16"/>
      <c r="F55" s="16"/>
      <c r="G55" s="16"/>
      <c r="H55" s="16"/>
      <c r="I55" s="17"/>
    </row>
    <row r="56" spans="1:9" ht="5.25" customHeight="1">
      <c r="A56" s="18"/>
      <c r="B56" s="18"/>
      <c r="C56" s="16"/>
      <c r="D56" s="16"/>
      <c r="E56" s="16"/>
      <c r="F56" s="16"/>
      <c r="G56" s="16"/>
      <c r="H56" s="16"/>
      <c r="I56" s="16"/>
    </row>
  </sheetData>
  <sheetProtection/>
  <mergeCells count="108">
    <mergeCell ref="A1:I1"/>
    <mergeCell ref="B3:C3"/>
    <mergeCell ref="H3:I3"/>
    <mergeCell ref="B4:C4"/>
    <mergeCell ref="H4:I4"/>
    <mergeCell ref="A2:I2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B45:C45"/>
    <mergeCell ref="H45:I45"/>
    <mergeCell ref="B46:C46"/>
    <mergeCell ref="H46:I46"/>
    <mergeCell ref="B50:C50"/>
    <mergeCell ref="H50:I50"/>
    <mergeCell ref="B51:C51"/>
    <mergeCell ref="H51:I51"/>
    <mergeCell ref="B47:C47"/>
    <mergeCell ref="H47:I47"/>
    <mergeCell ref="B48:C48"/>
    <mergeCell ref="H48:I48"/>
    <mergeCell ref="B49:C49"/>
    <mergeCell ref="H49:I49"/>
    <mergeCell ref="A52:E52"/>
    <mergeCell ref="H52:I52"/>
    <mergeCell ref="A53:I53"/>
    <mergeCell ref="A54:H54"/>
    <mergeCell ref="I54:I55"/>
    <mergeCell ref="A55:B56"/>
    <mergeCell ref="C55:H55"/>
    <mergeCell ref="C56:I5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2012-12-24T09:33:35Z</cp:lastPrinted>
  <dcterms:created xsi:type="dcterms:W3CDTF">2012-12-21T12:47:26Z</dcterms:created>
  <dcterms:modified xsi:type="dcterms:W3CDTF">2012-12-24T09:38:59Z</dcterms:modified>
  <cp:category/>
  <cp:version/>
  <cp:contentType/>
  <cp:contentStatus/>
</cp:coreProperties>
</file>