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Zarządu Powiatu\rok 2023\Załączniki do Uchwal Zarządu Powiatu\"/>
    </mc:Choice>
  </mc:AlternateContent>
  <xr:revisionPtr revIDLastSave="0" documentId="13_ncr:1_{EED1DAA6-6373-4A1B-9EC3-CB8FF19871C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5) zakład budżetowy" sheetId="13" r:id="rId1"/>
    <sheet name="4) zadania inwestycyjne" sheetId="12" r:id="rId2"/>
    <sheet name="3) dotacje udzielna przez pow." sheetId="14" r:id="rId3"/>
    <sheet name="2) zadania remontowe" sheetId="11" r:id="rId4"/>
    <sheet name="1) wydatki" sheetId="10" r:id="rId5"/>
  </sheets>
  <definedNames>
    <definedName name="_1bez_nazwy" localSheetId="2">#REF!</definedName>
    <definedName name="_1bez_nazwy">#REF!</definedName>
    <definedName name="_xlnm._FilterDatabase" localSheetId="2" hidden="1">'3) dotacje udzielna przez pow.'!$A$1:$D$63</definedName>
    <definedName name="bez_nazwy" localSheetId="2">#REF!</definedName>
    <definedName name="bez_nazwy">#REF!</definedName>
    <definedName name="bez_nazwy_1" localSheetId="2">#REF!</definedName>
    <definedName name="bez_nazwy_1">#REF!</definedName>
    <definedName name="Excel_BuiltIn__FilterDatabase_12">#REF!</definedName>
    <definedName name="Excel_BuiltIn__FilterDatabase_2">#REF!</definedName>
    <definedName name="Excel_BuiltIn__FilterDatabase_23" localSheetId="2">#REF!</definedName>
    <definedName name="Excel_BuiltIn__FilterDatabase_23">#REF!</definedName>
    <definedName name="Excel_BuiltIn__FilterDatabase_3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Print_Area_1_1" localSheetId="2">#REF!</definedName>
    <definedName name="Excel_BuiltIn_Print_Area_1_1">#REF!</definedName>
    <definedName name="Excel_BuiltIn_Print_Area_10" localSheetId="2">#REF!</definedName>
    <definedName name="Excel_BuiltIn_Print_Area_10">#REF!</definedName>
    <definedName name="Excel_BuiltIn_Print_Area_10_1">#REF!</definedName>
    <definedName name="Excel_BuiltIn_Print_Area_11" localSheetId="2">#REF!</definedName>
    <definedName name="Excel_BuiltIn_Print_Area_11">#REF!</definedName>
    <definedName name="Excel_BuiltIn_Print_Area_12" localSheetId="2">#REF!</definedName>
    <definedName name="Excel_BuiltIn_Print_Area_12">#REF!</definedName>
    <definedName name="Excel_BuiltIn_Print_Area_12_1">#REF!</definedName>
    <definedName name="Excel_BuiltIn_Print_Area_13" localSheetId="2">#REF!</definedName>
    <definedName name="Excel_BuiltIn_Print_Area_13">#REF!</definedName>
    <definedName name="Excel_BuiltIn_Print_Area_14" localSheetId="2">#REF!</definedName>
    <definedName name="Excel_BuiltIn_Print_Area_14">#REF!</definedName>
    <definedName name="Excel_BuiltIn_Print_Area_15" localSheetId="2">#REF!</definedName>
    <definedName name="Excel_BuiltIn_Print_Area_15">#REF!</definedName>
    <definedName name="Excel_BuiltIn_Print_Area_16" localSheetId="2">#REF!</definedName>
    <definedName name="Excel_BuiltIn_Print_Area_16">#REF!</definedName>
    <definedName name="Excel_BuiltIn_Print_Area_17" localSheetId="2">#REF!</definedName>
    <definedName name="Excel_BuiltIn_Print_Area_17">#REF!</definedName>
    <definedName name="Excel_BuiltIn_Print_Area_18" localSheetId="2">#REF!</definedName>
    <definedName name="Excel_BuiltIn_Print_Area_18">#REF!</definedName>
    <definedName name="Excel_BuiltIn_Print_Area_19" localSheetId="2">#REF!</definedName>
    <definedName name="Excel_BuiltIn_Print_Area_19">#REF!</definedName>
    <definedName name="Excel_BuiltIn_Print_Area_20" localSheetId="2">#REF!</definedName>
    <definedName name="Excel_BuiltIn_Print_Area_20">#REF!</definedName>
    <definedName name="Excel_BuiltIn_Print_Area_21" localSheetId="2">#REF!</definedName>
    <definedName name="Excel_BuiltIn_Print_Area_21">#REF!</definedName>
    <definedName name="Excel_BuiltIn_Print_Area_22" localSheetId="2">#REF!</definedName>
    <definedName name="Excel_BuiltIn_Print_Area_22">#REF!</definedName>
    <definedName name="Excel_BuiltIn_Print_Area_23" localSheetId="2">#REF!</definedName>
    <definedName name="Excel_BuiltIn_Print_Area_23">#REF!</definedName>
    <definedName name="Excel_BuiltIn_Print_Area_24" localSheetId="2">#REF!</definedName>
    <definedName name="Excel_BuiltIn_Print_Area_24">#REF!</definedName>
    <definedName name="Excel_BuiltIn_Print_Area_25" localSheetId="2">#REF!</definedName>
    <definedName name="Excel_BuiltIn_Print_Area_25">#REF!</definedName>
    <definedName name="Excel_BuiltIn_Print_Area_27" localSheetId="2">#REF!</definedName>
    <definedName name="Excel_BuiltIn_Print_Area_27">#REF!</definedName>
    <definedName name="Excel_BuiltIn_Print_Area_28" localSheetId="2">#REF!</definedName>
    <definedName name="Excel_BuiltIn_Print_Area_28">#REF!</definedName>
    <definedName name="Excel_BuiltIn_Print_Area_3_1" localSheetId="2">#REF!</definedName>
    <definedName name="Excel_BuiltIn_Print_Area_3_1">#REF!</definedName>
    <definedName name="Excel_BuiltIn_Print_Area_4_1" localSheetId="2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8" localSheetId="2">#REF!</definedName>
    <definedName name="Excel_BuiltIn_Print_Area_8">#REF!</definedName>
    <definedName name="Excel_BuiltIn_Print_Area_9" localSheetId="2">#REF!</definedName>
    <definedName name="Excel_BuiltIn_Print_Area_9">#REF!</definedName>
    <definedName name="_xlnm.Print_Area" localSheetId="2">'3) dotacje udzielna przez pow.'!$A$1:$K$63</definedName>
  </definedNames>
  <calcPr calcId="191029"/>
</workbook>
</file>

<file path=xl/calcChain.xml><?xml version="1.0" encoding="utf-8"?>
<calcChain xmlns="http://schemas.openxmlformats.org/spreadsheetml/2006/main">
  <c r="H62" i="14" l="1"/>
  <c r="H61" i="14" s="1"/>
  <c r="H60" i="14" s="1"/>
  <c r="K61" i="14"/>
  <c r="K60" i="14" s="1"/>
  <c r="J61" i="14"/>
  <c r="I61" i="14"/>
  <c r="F61" i="14"/>
  <c r="E61" i="14"/>
  <c r="E60" i="14" s="1"/>
  <c r="D61" i="14"/>
  <c r="D60" i="14" s="1"/>
  <c r="J60" i="14"/>
  <c r="I60" i="14"/>
  <c r="G60" i="14"/>
  <c r="F60" i="14"/>
  <c r="H59" i="14"/>
  <c r="D59" i="14"/>
  <c r="H58" i="14"/>
  <c r="D58" i="14"/>
  <c r="D57" i="14"/>
  <c r="D56" i="14" s="1"/>
  <c r="D50" i="14" s="1"/>
  <c r="K56" i="14"/>
  <c r="K50" i="14" s="1"/>
  <c r="J56" i="14"/>
  <c r="J50" i="14" s="1"/>
  <c r="I56" i="14"/>
  <c r="I50" i="14" s="1"/>
  <c r="H56" i="14"/>
  <c r="H50" i="14" s="1"/>
  <c r="G56" i="14"/>
  <c r="F56" i="14"/>
  <c r="E56" i="14"/>
  <c r="H55" i="14"/>
  <c r="H54" i="14"/>
  <c r="K53" i="14"/>
  <c r="J53" i="14"/>
  <c r="I53" i="14"/>
  <c r="H53" i="14"/>
  <c r="G53" i="14"/>
  <c r="G50" i="14" s="1"/>
  <c r="F53" i="14"/>
  <c r="F50" i="14" s="1"/>
  <c r="E53" i="14"/>
  <c r="D53" i="14"/>
  <c r="D52" i="14"/>
  <c r="F51" i="14"/>
  <c r="D51" i="14"/>
  <c r="E50" i="14"/>
  <c r="D49" i="14"/>
  <c r="D48" i="14" s="1"/>
  <c r="D47" i="14" s="1"/>
  <c r="G48" i="14"/>
  <c r="F48" i="14"/>
  <c r="E48" i="14"/>
  <c r="K47" i="14"/>
  <c r="J47" i="14"/>
  <c r="I47" i="14"/>
  <c r="H47" i="14"/>
  <c r="G47" i="14"/>
  <c r="F47" i="14"/>
  <c r="E47" i="14"/>
  <c r="H46" i="14"/>
  <c r="I45" i="14"/>
  <c r="H45" i="14"/>
  <c r="I44" i="14"/>
  <c r="H44" i="14"/>
  <c r="H43" i="14"/>
  <c r="I42" i="14"/>
  <c r="H42" i="14"/>
  <c r="I41" i="14"/>
  <c r="I40" i="14" s="1"/>
  <c r="H41" i="14"/>
  <c r="H40" i="14" s="1"/>
  <c r="J40" i="14"/>
  <c r="H39" i="14"/>
  <c r="I38" i="14"/>
  <c r="H38" i="14"/>
  <c r="I37" i="14"/>
  <c r="H37" i="14"/>
  <c r="D36" i="14"/>
  <c r="D33" i="14" s="1"/>
  <c r="D27" i="14" s="1"/>
  <c r="D35" i="14"/>
  <c r="D34" i="14"/>
  <c r="F33" i="14"/>
  <c r="F27" i="14" s="1"/>
  <c r="E33" i="14"/>
  <c r="H32" i="14"/>
  <c r="I31" i="14"/>
  <c r="H31" i="14"/>
  <c r="I30" i="14"/>
  <c r="H30" i="14"/>
  <c r="H29" i="14"/>
  <c r="I28" i="14"/>
  <c r="H28" i="14"/>
  <c r="I27" i="14"/>
  <c r="H27" i="14"/>
  <c r="K25" i="14"/>
  <c r="H25" i="14"/>
  <c r="K24" i="14"/>
  <c r="H24" i="14"/>
  <c r="H23" i="14"/>
  <c r="D23" i="14"/>
  <c r="H22" i="14"/>
  <c r="D22" i="14"/>
  <c r="H21" i="14"/>
  <c r="H19" i="14" s="1"/>
  <c r="H18" i="14" s="1"/>
  <c r="D20" i="14"/>
  <c r="D19" i="14" s="1"/>
  <c r="K19" i="14"/>
  <c r="K18" i="14" s="1"/>
  <c r="J19" i="14"/>
  <c r="I19" i="14"/>
  <c r="G19" i="14"/>
  <c r="F19" i="14"/>
  <c r="E19" i="14"/>
  <c r="J18" i="14"/>
  <c r="I18" i="14"/>
  <c r="F18" i="14"/>
  <c r="D18" i="14" s="1"/>
  <c r="H17" i="14"/>
  <c r="D17" i="14"/>
  <c r="K16" i="14"/>
  <c r="J16" i="14"/>
  <c r="I16" i="14"/>
  <c r="I15" i="14" s="1"/>
  <c r="H16" i="14"/>
  <c r="H15" i="14" s="1"/>
  <c r="F16" i="14"/>
  <c r="F15" i="14" s="1"/>
  <c r="E16" i="14"/>
  <c r="E15" i="14" s="1"/>
  <c r="D16" i="14"/>
  <c r="D15" i="14" s="1"/>
  <c r="K15" i="14"/>
  <c r="J15" i="14"/>
  <c r="G15" i="14"/>
  <c r="H14" i="14"/>
  <c r="I13" i="14"/>
  <c r="H13" i="14"/>
  <c r="I12" i="14"/>
  <c r="H12" i="14"/>
  <c r="D11" i="14"/>
  <c r="K10" i="14"/>
  <c r="H10" i="14"/>
  <c r="F10" i="14"/>
  <c r="D10" i="14"/>
  <c r="D9" i="14"/>
  <c r="D8" i="14"/>
  <c r="G7" i="14"/>
  <c r="G6" i="14" s="1"/>
  <c r="G63" i="14" s="1"/>
  <c r="F7" i="14"/>
  <c r="F6" i="14" s="1"/>
  <c r="F63" i="14" s="1"/>
  <c r="E7" i="14"/>
  <c r="E6" i="14" s="1"/>
  <c r="E63" i="14" s="1"/>
  <c r="D7" i="14"/>
  <c r="D6" i="14" s="1"/>
  <c r="K6" i="14"/>
  <c r="J6" i="14"/>
  <c r="J63" i="14" s="1"/>
  <c r="I6" i="14"/>
  <c r="H6" i="14"/>
  <c r="H63" i="14" l="1"/>
  <c r="K63" i="14"/>
  <c r="D63" i="14"/>
  <c r="I63" i="14"/>
  <c r="H66" i="14" l="1"/>
</calcChain>
</file>

<file path=xl/sharedStrings.xml><?xml version="1.0" encoding="utf-8"?>
<sst xmlns="http://schemas.openxmlformats.org/spreadsheetml/2006/main" count="640" uniqueCount="224">
  <si>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</si>
  <si>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</si>
  <si>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</si>
  <si>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</si>
  <si>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</si>
  <si>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</si>
  <si>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</si>
  <si>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</si>
  <si>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801</t>
  </si>
  <si>
    <t>Oświata i wychowanie</t>
  </si>
  <si>
    <t>Razem:</t>
  </si>
  <si>
    <t>Licea ogólnokształcące</t>
  </si>
  <si>
    <t>Edukacyjna opieka wychowawcza</t>
  </si>
  <si>
    <t>80115</t>
  </si>
  <si>
    <t>Technika</t>
  </si>
  <si>
    <t>4140</t>
  </si>
  <si>
    <t>Wpłaty na Państwowy Fundusz Rehabilitacji Osób Niepełnosprawnych</t>
  </si>
  <si>
    <t>4260</t>
  </si>
  <si>
    <t>Zakup energii</t>
  </si>
  <si>
    <t>4270</t>
  </si>
  <si>
    <t>Zakup usług remontowych</t>
  </si>
  <si>
    <t>4300</t>
  </si>
  <si>
    <t>Zakup usług pozostałych</t>
  </si>
  <si>
    <t>4480</t>
  </si>
  <si>
    <t>Podatek od nieruchomości</t>
  </si>
  <si>
    <t>4790</t>
  </si>
  <si>
    <t>Wynagrodzenia osobowe nauczycieli</t>
  </si>
  <si>
    <t>80120</t>
  </si>
  <si>
    <t>3020</t>
  </si>
  <si>
    <t>Wydatki osobowe niezaliczone do wynagrodzeń</t>
  </si>
  <si>
    <t>4110</t>
  </si>
  <si>
    <t>Składki na ubezpieczenia społeczne</t>
  </si>
  <si>
    <t>4120</t>
  </si>
  <si>
    <t>Składki na Fundusz Pracy oraz Fundusz Solidarnościowy</t>
  </si>
  <si>
    <t>4170</t>
  </si>
  <si>
    <t>Wynagrodzenia bezosobowe</t>
  </si>
  <si>
    <t>80132</t>
  </si>
  <si>
    <t>Szkoły artystyczne</t>
  </si>
  <si>
    <t>4410</t>
  </si>
  <si>
    <t>Podróże służbowe krajowe</t>
  </si>
  <si>
    <t>4710</t>
  </si>
  <si>
    <t>Wpłaty na PPK finansowane przez podmiot zatrudniający</t>
  </si>
  <si>
    <t>80140</t>
  </si>
  <si>
    <t>Placówki kształcenia ustawicznego i centra kształcenia zawodowego</t>
  </si>
  <si>
    <t>80152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</si>
  <si>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</si>
  <si>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852</t>
  </si>
  <si>
    <t>Pomoc społeczna</t>
  </si>
  <si>
    <t>85202</t>
  </si>
  <si>
    <t>Domy pomocy społecznej</t>
  </si>
  <si>
    <t>4210</t>
  </si>
  <si>
    <t>Zakup materiałów i wyposażenia</t>
  </si>
  <si>
    <t>854</t>
  </si>
  <si>
    <t>85406</t>
  </si>
  <si>
    <t>Poradnie psychologiczno-pedagogiczne, w tym poradnie specjalistyczne</t>
  </si>
  <si>
    <t>ZMIANY W PLANIE WYDATKÓW BUDŻETOWYCH</t>
  </si>
  <si>
    <t>ZMIANY W PLANIE ZADAŃ REMONTOWYCH</t>
  </si>
  <si>
    <t>750</t>
  </si>
  <si>
    <t>Administracja publiczna</t>
  </si>
  <si>
    <t>75020</t>
  </si>
  <si>
    <t>Starostwa powiatowe</t>
  </si>
  <si>
    <t>4440</t>
  </si>
  <si>
    <t>Odpisy na zakładowy fundusz świadczeń socjalnych</t>
  </si>
  <si>
    <t>75085</t>
  </si>
  <si>
    <t>Wspólna obsługa jednostek samorządu terytorialnego</t>
  </si>
  <si>
    <t>80102</t>
  </si>
  <si>
    <t>Szkoły podstawowe specjalne</t>
  </si>
  <si>
    <t>4280</t>
  </si>
  <si>
    <t>Zakup usług zdrowotnych</t>
  </si>
  <si>
    <t>4360</t>
  </si>
  <si>
    <t>Opłaty z tytułu zakupu usług telekomunikacyjnych</t>
  </si>
  <si>
    <t>4010</t>
  </si>
  <si>
    <t>Wynagrodzenia osobowe pracowników</t>
  </si>
  <si>
    <t>80117</t>
  </si>
  <si>
    <t>Branżowe szkoły I i II stopnia</t>
  </si>
  <si>
    <t>80134</t>
  </si>
  <si>
    <t>Szkoły zawodowe specjalne</t>
  </si>
  <si>
    <t>80151</t>
  </si>
  <si>
    <t>Kwalifikacyjne kursy zawodowe</t>
  </si>
  <si>
    <t>85218</t>
  </si>
  <si>
    <t>Powiatowe centra pomocy rodzinie</t>
  </si>
  <si>
    <t>855</t>
  </si>
  <si>
    <t>Rodzina</t>
  </si>
  <si>
    <t>85510</t>
  </si>
  <si>
    <t>Działalność placówek opiekuńczo-wychowawczych</t>
  </si>
  <si>
    <t>6050</t>
  </si>
  <si>
    <t>Wydatki inwestycyjne jednostek budżetowych</t>
  </si>
  <si>
    <t>ZMIANY W PLANIE ZADAŃ INWESTYCYJNYCH</t>
  </si>
  <si>
    <t>Stan środków obrotowych na początek roku</t>
  </si>
  <si>
    <t>350 000,00</t>
  </si>
  <si>
    <t>600</t>
  </si>
  <si>
    <t>Transport i łączność</t>
  </si>
  <si>
    <t>60004</t>
  </si>
  <si>
    <t>Lokalny transport zbiorowy</t>
  </si>
  <si>
    <t>Stan środków obrotowych na koniec roku</t>
  </si>
  <si>
    <t>Przychody</t>
  </si>
  <si>
    <t>6 427 905,00</t>
  </si>
  <si>
    <t>0830</t>
  </si>
  <si>
    <t>Wpływy z usług</t>
  </si>
  <si>
    <t>5 962 905,00</t>
  </si>
  <si>
    <t>0870</t>
  </si>
  <si>
    <t>Wpływy ze sprzedaży składników majątkowych</t>
  </si>
  <si>
    <t>35 000,00</t>
  </si>
  <si>
    <t>0920</t>
  </si>
  <si>
    <t>Wpływy z pozostałych odsetek</t>
  </si>
  <si>
    <t>5 000,00</t>
  </si>
  <si>
    <t>0970</t>
  </si>
  <si>
    <t>Wpływy z różnych dochodów</t>
  </si>
  <si>
    <t>75 000,00</t>
  </si>
  <si>
    <t>6210</t>
  </si>
  <si>
    <t>Dotacja celowa otrzymana z budżetu na finansowanie lub dofinansowanie kosztów realizacji inwestycji i zakupów inwestycyjnych samorządowych zakładów budżetowych</t>
  </si>
  <si>
    <t>Koszty</t>
  </si>
  <si>
    <t>4400</t>
  </si>
  <si>
    <t>Opłaty za administrowanie i czynsze za budynki, lokale i pomieszczenia garażowe</t>
  </si>
  <si>
    <t>120 432,00</t>
  </si>
  <si>
    <t>18 000,00</t>
  </si>
  <si>
    <t>4430</t>
  </si>
  <si>
    <t>Różne opłaty i składki</t>
  </si>
  <si>
    <t>104 604,00</t>
  </si>
  <si>
    <t>112 498,00</t>
  </si>
  <si>
    <t>7 400,00</t>
  </si>
  <si>
    <t>4500</t>
  </si>
  <si>
    <t>Pozostałe podatki na rzecz budżetów jednostek samorządu terytorialnego</t>
  </si>
  <si>
    <t>20 000,00</t>
  </si>
  <si>
    <t>4520</t>
  </si>
  <si>
    <t>Opłaty na rzecz budżetów jednostek samorządu terytorialnego</t>
  </si>
  <si>
    <t>2 000,00</t>
  </si>
  <si>
    <t>4530</t>
  </si>
  <si>
    <t>Podatek od towarów i usług (VAT).</t>
  </si>
  <si>
    <t>4580</t>
  </si>
  <si>
    <t>Pozostałe odsetki</t>
  </si>
  <si>
    <t>100,00</t>
  </si>
  <si>
    <t>4610</t>
  </si>
  <si>
    <t>Koszty postępowania sądowego i prokuratorskiego</t>
  </si>
  <si>
    <t>1 000,00</t>
  </si>
  <si>
    <t>4700</t>
  </si>
  <si>
    <t xml:space="preserve">Szkolenia pracowników niebędących członkami korpusu służby cywilnej </t>
  </si>
  <si>
    <t>7 000,00</t>
  </si>
  <si>
    <t>6 232,00</t>
  </si>
  <si>
    <t>4780</t>
  </si>
  <si>
    <t>Składki na Fundusz Emerytur Pomostowych</t>
  </si>
  <si>
    <t>30 029,00</t>
  </si>
  <si>
    <t>6080</t>
  </si>
  <si>
    <t>Wydatki na zakupy inwestycyjne samorządowych zakładów budżetowych</t>
  </si>
  <si>
    <t>459 000,00</t>
  </si>
  <si>
    <t>8 500,00</t>
  </si>
  <si>
    <t>2 994 548,00</t>
  </si>
  <si>
    <t>4040</t>
  </si>
  <si>
    <t>Dodatkowe wynagrodzenie roczne</t>
  </si>
  <si>
    <t>262 308,00</t>
  </si>
  <si>
    <t>484 420,00</t>
  </si>
  <si>
    <t>83 149,00</t>
  </si>
  <si>
    <t>6 000,00</t>
  </si>
  <si>
    <t>1 490 100,00</t>
  </si>
  <si>
    <t>22 000,00</t>
  </si>
  <si>
    <t>42 000,00</t>
  </si>
  <si>
    <t>4 000,00</t>
  </si>
  <si>
    <t>100 000,00</t>
  </si>
  <si>
    <t>4 385,00</t>
  </si>
  <si>
    <t>4380</t>
  </si>
  <si>
    <t>Zakup usług obejmujacych tłumaczenia</t>
  </si>
  <si>
    <t>200,00</t>
  </si>
  <si>
    <t>4390</t>
  </si>
  <si>
    <t>Zakup usług obejmujących wykonanie ekspertyz, analiz i opinii</t>
  </si>
  <si>
    <t>ZMIANY W PLANIE FINANSOWYM ZAKŁADU BUDŻETOWEGO</t>
  </si>
  <si>
    <t>4220</t>
  </si>
  <si>
    <t>Zakup środków żywności</t>
  </si>
  <si>
    <t>Załącznik nr 1 do Uchwały nr 644/2023 Zarządu Powiatu w Lipnie z dnia 19.06.2023 r.</t>
  </si>
  <si>
    <t>Załącznik nr 2 do Uchwały nr 644/2023 Zarządu Powiatu w Lipnie z dnia 19.06.2023 r.</t>
  </si>
  <si>
    <t>Załącznik nr 4 do Uchwały nr 644/2023 Zarządu Powiatu w Lipnie z dnia 19.06.2023 r.</t>
  </si>
  <si>
    <t xml:space="preserve">Plan dotacji udzielanych z budżetu Powiatu Lipnowskiego na 2023 rok 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</si>
  <si>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</si>
  <si>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</si>
  <si>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</si>
  <si>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</si>
  <si>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</si>
  <si>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</si>
  <si>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</si>
  <si>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</si>
  <si>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</si>
  <si>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</si>
  <si>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</si>
  <si>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</si>
  <si>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</si>
  <si>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Drogi publiczne gminne</t>
  </si>
  <si>
    <t>§ 6300 - dotacja celowa na pomoc finansową udzielaną między jednostkami samorządu terytorilanego na dofinansowanie własnych zadań inwestcyjnych i zakupów inwestycyjnych</t>
  </si>
  <si>
    <t>TURYSTYKA</t>
  </si>
  <si>
    <t>Zadania w zakresie upowszechniania turystyki</t>
  </si>
  <si>
    <t>§ 2580 - Dotacja podmiotowa z budżetu dla jednostek niezaliczanych do sektora finansów publicznych</t>
  </si>
  <si>
    <t>Informatyka</t>
  </si>
  <si>
    <t>Pozostała działalność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</si>
  <si>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</si>
  <si>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</si>
  <si>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75412</t>
  </si>
  <si>
    <t>Ochotnicze straże pożarne</t>
  </si>
  <si>
    <t>§ 2710 - Dotacje celowe na pomoc finansową udzielaną między jednostkami samorządu terytorilanego na dofinansowanie własnych zadań bieżących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</si>
  <si>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</si>
  <si>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</si>
  <si>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</si>
  <si>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</si>
  <si>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</si>
  <si>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Szkoły policealne</t>
  </si>
  <si>
    <t>§ 2540 - Dotacja podmiotowa z budżetu dla niepublicznej jednostki systemu oświaty</t>
  </si>
  <si>
    <t>§ 2540 - Dotacja podmiotowa z budżetu dla niepublicznej jednostki systemu oświaty, w tym: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</si>
  <si>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</si>
  <si>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</si>
  <si>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</si>
  <si>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</si>
  <si>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Wczesne wspomaganie rozowoju dziecka</t>
  </si>
  <si>
    <t>Niepubliczny Ośrodek Rehabilitacyjno-Edukacyjno-Wychowawczy w Wierzbicku</t>
  </si>
  <si>
    <t>Ośrodki rewalidacyjno-wychowawcze</t>
  </si>
  <si>
    <t>Gospodarka komunalna i ochrona środowiska</t>
  </si>
  <si>
    <t>Gospodarka ściekowa i ochrona wód</t>
  </si>
  <si>
    <t>§ 6610 - Dotacja celowa przekazana gminie na zadania inwestycyjne i zakupy inwestycyjen realizowane na podstawie porozumień (umów) między jednostkami samorządu terytorialnego</t>
  </si>
  <si>
    <t>KULTURA I OCHRONA DZIEDZICTWA NARODOWEGO</t>
  </si>
  <si>
    <t>Biblioteki</t>
  </si>
  <si>
    <t>Ochrona zabytkówi opika nad zabytkami</t>
  </si>
  <si>
    <t>§2720 - Dotacja celowa z budżetu na finansowanie lub dofinansowanie prac remontowych i konserwatorskich  obiektów zabytkowych przekazane jendostkom niezaliczanym do sektora finansów publicznych</t>
  </si>
  <si>
    <t>§6570 - Dotacja celowa przekazana z budżetu na finansowanie lub dofinansowaniezadan inwestycyjnych obiektów zabytkowych przekazane jendostkom niezaliczanym do sektora finansów publicznych</t>
  </si>
  <si>
    <t>KULTURA FIZYCZNA</t>
  </si>
  <si>
    <t>Zadania w zakresie kultury fizycznej</t>
  </si>
  <si>
    <t>OGÓŁEM DOTACJE</t>
  </si>
  <si>
    <t>Załącznik nr 3 do Uchwały Nr 644/2023 Zarządu Powiatu w Lipnie z dnia 19.06.2023 r.</t>
  </si>
  <si>
    <t>Załącznik nr 5 do Uchwały nr 644/2023 Zarządu Powiatu w Lipnie z dnia 19.06.2023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</si>
</sst>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29" x14ac:knownFonts="1">
    <font>
      <sz val="8"/>
      <color rgb="FF000000"/>
      <name val="Tahoma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</font>
    <font>
      <b/>
      <sz val="10"/>
      <color rgb="FF000000"/>
      <name val="Arial"/>
    </font>
    <font>
      <b/>
      <sz val="9"/>
      <color rgb="FF000000"/>
      <name val="Arial"/>
    </font>
    <font>
      <b/>
      <i/>
      <sz val="8.25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</fonts>
  <fills count="19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indexed="9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6" fillId="0" borderId="5"/>
    <xf numFmtId="0" fontId="6" fillId="0" borderId="5"/>
    <xf numFmtId="0" fontId="7" fillId="0" borderId="5" applyNumberFormat="0" applyFill="0" applyBorder="0" applyAlignment="0" applyProtection="0">
      <alignment vertical="top"/>
    </xf>
    <xf numFmtId="0" fontId="7" fillId="0" borderId="5" applyNumberFormat="0" applyFill="0" applyBorder="0" applyAlignment="0" applyProtection="0">
      <alignment vertical="top"/>
    </xf>
    <xf numFmtId="0" fontId="8" fillId="0" borderId="5"/>
    <xf numFmtId="0" fontId="16" fillId="0" borderId="5"/>
    <xf numFmtId="0" fontId="18" fillId="0" borderId="5"/>
    <xf numFmtId="0" fontId="18" fillId="0" borderId="5"/>
    <xf numFmtId="0" fontId="18" fillId="0" borderId="5"/>
  </cellStyleXfs>
  <cellXfs count="232">
    <xf numFmtId="0" fontId="0" fillId="0" borderId="0" xfId="0" applyAlignment="1">
      <alignment horizontal="left" vertical="top" wrapText="1"/>
    </xf>
    <xf numFmtId="0" fontId="6" fillId="4" borderId="5" xfId="1" applyFill="1" applyAlignment="1">
      <alignment horizontal="left" vertical="top" wrapText="1"/>
    </xf>
    <xf numFmtId="0" fontId="2" fillId="4" borderId="4" xfId="1" applyFont="1" applyFill="1" applyBorder="1" applyAlignment="1">
      <alignment horizontal="center" vertical="center" wrapText="1"/>
    </xf>
    <xf numFmtId="0" fontId="8" fillId="4" borderId="5" xfId="5" applyFill="1" applyAlignment="1">
      <alignment horizontal="left" vertical="top" wrapText="1"/>
    </xf>
    <xf numFmtId="0" fontId="10" fillId="4" borderId="4" xfId="5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 applyProtection="1">
      <alignment horizontal="left"/>
      <protection locked="0"/>
    </xf>
    <xf numFmtId="49" fontId="13" fillId="5" borderId="6" xfId="3" applyNumberFormat="1" applyFont="1" applyFill="1" applyBorder="1" applyAlignment="1" applyProtection="1">
      <alignment horizontal="center" vertical="center" wrapText="1"/>
      <protection locked="0"/>
    </xf>
    <xf numFmtId="49" fontId="14" fillId="5" borderId="6" xfId="3" applyNumberFormat="1" applyFont="1" applyFill="1" applyBorder="1" applyAlignment="1" applyProtection="1">
      <alignment horizontal="right" vertical="center" wrapText="1"/>
      <protection locked="0"/>
    </xf>
    <xf numFmtId="49" fontId="15" fillId="5" borderId="6" xfId="3" applyNumberFormat="1" applyFont="1" applyFill="1" applyBorder="1" applyAlignment="1" applyProtection="1">
      <alignment horizontal="center" vertical="center" wrapText="1"/>
      <protection locked="0"/>
    </xf>
    <xf numFmtId="49" fontId="15" fillId="5" borderId="6" xfId="3" applyNumberFormat="1" applyFont="1" applyFill="1" applyBorder="1" applyAlignment="1" applyProtection="1">
      <alignment horizontal="left" vertical="center" wrapText="1"/>
      <protection locked="0"/>
    </xf>
    <xf numFmtId="49" fontId="15" fillId="5" borderId="6" xfId="3" applyNumberFormat="1" applyFont="1" applyFill="1" applyBorder="1" applyAlignment="1" applyProtection="1">
      <alignment horizontal="right" vertical="center" wrapText="1"/>
      <protection locked="0"/>
    </xf>
    <xf numFmtId="49" fontId="15" fillId="6" borderId="6" xfId="3" applyNumberFormat="1" applyFont="1" applyFill="1" applyBorder="1" applyAlignment="1" applyProtection="1">
      <alignment horizontal="center" vertical="center" wrapText="1"/>
      <protection locked="0"/>
    </xf>
    <xf numFmtId="49" fontId="15" fillId="6" borderId="6" xfId="3" applyNumberFormat="1" applyFont="1" applyFill="1" applyBorder="1" applyAlignment="1" applyProtection="1">
      <alignment horizontal="left" vertical="center" wrapText="1"/>
      <protection locked="0"/>
    </xf>
    <xf numFmtId="49" fontId="15" fillId="6" borderId="6" xfId="3" applyNumberFormat="1" applyFont="1" applyFill="1" applyBorder="1" applyAlignment="1" applyProtection="1">
      <alignment horizontal="right" vertical="center" wrapText="1"/>
      <protection locked="0"/>
    </xf>
    <xf numFmtId="49" fontId="15" fillId="7" borderId="6" xfId="3" applyNumberFormat="1" applyFont="1" applyFill="1" applyBorder="1" applyAlignment="1" applyProtection="1">
      <alignment horizontal="center" vertical="center" wrapText="1"/>
      <protection locked="0"/>
    </xf>
    <xf numFmtId="49" fontId="15" fillId="7" borderId="6" xfId="3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3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9" fontId="3" fillId="2" borderId="4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39" fontId="4" fillId="3" borderId="4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39" fontId="4" fillId="4" borderId="4" xfId="0" applyNumberFormat="1" applyFont="1" applyFill="1" applyBorder="1" applyAlignment="1">
      <alignment horizontal="right" vertical="center" wrapText="1"/>
    </xf>
    <xf numFmtId="39" fontId="11" fillId="4" borderId="4" xfId="0" applyNumberFormat="1" applyFont="1" applyFill="1" applyBorder="1" applyAlignment="1">
      <alignment horizontal="right" vertical="center" wrapText="1"/>
    </xf>
    <xf numFmtId="0" fontId="18" fillId="0" borderId="5" xfId="7" applyAlignment="1">
      <alignment wrapText="1"/>
    </xf>
    <xf numFmtId="0" fontId="18" fillId="0" borderId="5" xfId="7"/>
    <xf numFmtId="0" fontId="21" fillId="8" borderId="6" xfId="7" applyFont="1" applyFill="1" applyBorder="1" applyAlignment="1">
      <alignment horizontal="center" vertical="center" wrapText="1"/>
    </xf>
    <xf numFmtId="0" fontId="21" fillId="8" borderId="15" xfId="7" applyFont="1" applyFill="1" applyBorder="1" applyAlignment="1">
      <alignment horizontal="center" vertical="center" wrapText="1"/>
    </xf>
    <xf numFmtId="0" fontId="21" fillId="8" borderId="16" xfId="7" applyFont="1" applyFill="1" applyBorder="1" applyAlignment="1">
      <alignment horizontal="center" vertical="center" wrapText="1"/>
    </xf>
    <xf numFmtId="0" fontId="20" fillId="9" borderId="14" xfId="7" applyFont="1" applyFill="1" applyBorder="1" applyAlignment="1">
      <alignment horizontal="center" vertical="center"/>
    </xf>
    <xf numFmtId="0" fontId="20" fillId="9" borderId="6" xfId="7" applyFont="1" applyFill="1" applyBorder="1" applyAlignment="1">
      <alignment horizontal="center" vertical="center"/>
    </xf>
    <xf numFmtId="0" fontId="20" fillId="9" borderId="15" xfId="7" applyFont="1" applyFill="1" applyBorder="1" applyAlignment="1">
      <alignment horizontal="center" vertical="center"/>
    </xf>
    <xf numFmtId="0" fontId="20" fillId="9" borderId="16" xfId="7" applyFont="1" applyFill="1" applyBorder="1" applyAlignment="1">
      <alignment horizontal="center" vertical="center"/>
    </xf>
    <xf numFmtId="0" fontId="20" fillId="10" borderId="14" xfId="7" applyFont="1" applyFill="1" applyBorder="1" applyAlignment="1">
      <alignment horizontal="center" vertical="center"/>
    </xf>
    <xf numFmtId="0" fontId="20" fillId="10" borderId="6" xfId="7" applyFont="1" applyFill="1" applyBorder="1" applyAlignment="1">
      <alignment horizontal="center" vertical="center"/>
    </xf>
    <xf numFmtId="4" fontId="20" fillId="10" borderId="6" xfId="7" applyNumberFormat="1" applyFont="1" applyFill="1" applyBorder="1" applyAlignment="1">
      <alignment horizontal="right" vertical="center"/>
    </xf>
    <xf numFmtId="4" fontId="20" fillId="10" borderId="16" xfId="7" applyNumberFormat="1" applyFont="1" applyFill="1" applyBorder="1" applyAlignment="1">
      <alignment horizontal="right" vertical="center"/>
    </xf>
    <xf numFmtId="0" fontId="20" fillId="11" borderId="14" xfId="7" applyFont="1" applyFill="1" applyBorder="1" applyAlignment="1">
      <alignment horizontal="center" vertical="center"/>
    </xf>
    <xf numFmtId="0" fontId="20" fillId="11" borderId="6" xfId="7" applyFont="1" applyFill="1" applyBorder="1" applyAlignment="1">
      <alignment horizontal="center" vertical="center"/>
    </xf>
    <xf numFmtId="0" fontId="20" fillId="11" borderId="17" xfId="7" applyFont="1" applyFill="1" applyBorder="1" applyAlignment="1">
      <alignment horizontal="left" vertical="center"/>
    </xf>
    <xf numFmtId="4" fontId="20" fillId="11" borderId="6" xfId="7" applyNumberFormat="1" applyFont="1" applyFill="1" applyBorder="1" applyAlignment="1">
      <alignment horizontal="right" vertical="center"/>
    </xf>
    <xf numFmtId="4" fontId="20" fillId="11" borderId="6" xfId="7" applyNumberFormat="1" applyFont="1" applyFill="1" applyBorder="1" applyAlignment="1">
      <alignment horizontal="center" vertical="center"/>
    </xf>
    <xf numFmtId="4" fontId="20" fillId="11" borderId="15" xfId="7" applyNumberFormat="1" applyFont="1" applyFill="1" applyBorder="1" applyAlignment="1">
      <alignment horizontal="center" vertical="center"/>
    </xf>
    <xf numFmtId="4" fontId="20" fillId="11" borderId="16" xfId="7" applyNumberFormat="1" applyFont="1" applyFill="1" applyBorder="1" applyAlignment="1">
      <alignment horizontal="center" vertical="center"/>
    </xf>
    <xf numFmtId="0" fontId="20" fillId="11" borderId="15" xfId="7" applyFont="1" applyFill="1" applyBorder="1" applyAlignment="1">
      <alignment horizontal="center" vertical="center"/>
    </xf>
    <xf numFmtId="0" fontId="22" fillId="5" borderId="18" xfId="3" applyFont="1" applyFill="1" applyBorder="1" applyAlignment="1" applyProtection="1">
      <alignment vertical="center" wrapText="1" shrinkToFit="1"/>
      <protection locked="0"/>
    </xf>
    <xf numFmtId="4" fontId="22" fillId="5" borderId="19" xfId="3" applyNumberFormat="1" applyFont="1" applyFill="1" applyBorder="1" applyAlignment="1" applyProtection="1">
      <alignment horizontal="right" vertical="center" wrapText="1" shrinkToFit="1"/>
      <protection locked="0"/>
    </xf>
    <xf numFmtId="4" fontId="23" fillId="11" borderId="6" xfId="7" applyNumberFormat="1" applyFont="1" applyFill="1" applyBorder="1" applyAlignment="1">
      <alignment horizontal="right" vertical="center"/>
    </xf>
    <xf numFmtId="0" fontId="20" fillId="11" borderId="20" xfId="7" applyFont="1" applyFill="1" applyBorder="1" applyAlignment="1">
      <alignment horizontal="center" vertical="center"/>
    </xf>
    <xf numFmtId="0" fontId="22" fillId="5" borderId="21" xfId="3" applyFont="1" applyFill="1" applyBorder="1" applyAlignment="1" applyProtection="1">
      <alignment vertical="center" wrapText="1" shrinkToFit="1"/>
      <protection locked="0"/>
    </xf>
    <xf numFmtId="4" fontId="22" fillId="5" borderId="22" xfId="3" applyNumberFormat="1" applyFont="1" applyFill="1" applyBorder="1" applyAlignment="1" applyProtection="1">
      <alignment horizontal="right" vertical="center" wrapText="1" shrinkToFit="1"/>
      <protection locked="0"/>
    </xf>
    <xf numFmtId="0" fontId="20" fillId="11" borderId="23" xfId="7" applyFont="1" applyFill="1" applyBorder="1" applyAlignment="1">
      <alignment horizontal="center" vertical="center"/>
    </xf>
    <xf numFmtId="0" fontId="20" fillId="11" borderId="18" xfId="7" applyFont="1" applyFill="1" applyBorder="1" applyAlignment="1">
      <alignment horizontal="center" vertical="center"/>
    </xf>
    <xf numFmtId="0" fontId="24" fillId="5" borderId="18" xfId="3" applyFont="1" applyFill="1" applyBorder="1" applyAlignment="1" applyProtection="1">
      <alignment vertical="center" wrapText="1" shrinkToFit="1"/>
      <protection locked="0"/>
    </xf>
    <xf numFmtId="4" fontId="24" fillId="5" borderId="18" xfId="3" applyNumberFormat="1" applyFont="1" applyFill="1" applyBorder="1" applyAlignment="1" applyProtection="1">
      <alignment horizontal="right" vertical="center" wrapText="1" shrinkToFit="1"/>
      <protection locked="0"/>
    </xf>
    <xf numFmtId="4" fontId="20" fillId="11" borderId="19" xfId="7" applyNumberFormat="1" applyFont="1" applyFill="1" applyBorder="1" applyAlignment="1">
      <alignment horizontal="center" vertical="center"/>
    </xf>
    <xf numFmtId="4" fontId="20" fillId="12" borderId="6" xfId="7" applyNumberFormat="1" applyFont="1" applyFill="1" applyBorder="1" applyAlignment="1">
      <alignment vertical="center"/>
    </xf>
    <xf numFmtId="4" fontId="20" fillId="12" borderId="16" xfId="7" applyNumberFormat="1" applyFont="1" applyFill="1" applyBorder="1" applyAlignment="1">
      <alignment vertical="center"/>
    </xf>
    <xf numFmtId="4" fontId="22" fillId="5" borderId="18" xfId="3" applyNumberFormat="1" applyFont="1" applyFill="1" applyBorder="1" applyAlignment="1" applyProtection="1">
      <alignment horizontal="right" vertical="center" wrapText="1" shrinkToFit="1"/>
      <protection locked="0"/>
    </xf>
    <xf numFmtId="4" fontId="23" fillId="11" borderId="6" xfId="7" applyNumberFormat="1" applyFont="1" applyFill="1" applyBorder="1" applyAlignment="1">
      <alignment horizontal="center" vertical="center"/>
    </xf>
    <xf numFmtId="4" fontId="23" fillId="11" borderId="15" xfId="7" applyNumberFormat="1" applyFont="1" applyFill="1" applyBorder="1" applyAlignment="1">
      <alignment horizontal="center" vertical="center"/>
    </xf>
    <xf numFmtId="4" fontId="23" fillId="11" borderId="16" xfId="7" applyNumberFormat="1" applyFont="1" applyFill="1" applyBorder="1" applyAlignment="1">
      <alignment horizontal="center" vertical="center"/>
    </xf>
    <xf numFmtId="1" fontId="24" fillId="8" borderId="14" xfId="7" applyNumberFormat="1" applyFont="1" applyFill="1" applyBorder="1" applyAlignment="1">
      <alignment horizontal="center" vertical="center"/>
    </xf>
    <xf numFmtId="1" fontId="24" fillId="8" borderId="24" xfId="7" applyNumberFormat="1" applyFont="1" applyFill="1" applyBorder="1" applyAlignment="1">
      <alignment horizontal="center" vertical="center"/>
    </xf>
    <xf numFmtId="3" fontId="24" fillId="8" borderId="24" xfId="7" applyNumberFormat="1" applyFont="1" applyFill="1" applyBorder="1" applyAlignment="1">
      <alignment horizontal="center" vertical="center" wrapText="1"/>
    </xf>
    <xf numFmtId="4" fontId="20" fillId="8" borderId="24" xfId="7" applyNumberFormat="1" applyFont="1" applyFill="1" applyBorder="1" applyAlignment="1">
      <alignment horizontal="center" vertical="center"/>
    </xf>
    <xf numFmtId="4" fontId="20" fillId="8" borderId="6" xfId="7" applyNumberFormat="1" applyFont="1" applyFill="1" applyBorder="1" applyAlignment="1">
      <alignment horizontal="center" vertical="center"/>
    </xf>
    <xf numFmtId="4" fontId="24" fillId="13" borderId="6" xfId="7" applyNumberFormat="1" applyFont="1" applyFill="1" applyBorder="1" applyAlignment="1">
      <alignment vertical="center"/>
    </xf>
    <xf numFmtId="4" fontId="24" fillId="13" borderId="15" xfId="7" applyNumberFormat="1" applyFont="1" applyFill="1" applyBorder="1" applyAlignment="1">
      <alignment vertical="center"/>
    </xf>
    <xf numFmtId="4" fontId="20" fillId="8" borderId="16" xfId="7" applyNumberFormat="1" applyFont="1" applyFill="1" applyBorder="1" applyAlignment="1">
      <alignment horizontal="center" vertical="center"/>
    </xf>
    <xf numFmtId="1" fontId="24" fillId="0" borderId="14" xfId="7" applyNumberFormat="1" applyFont="1" applyBorder="1" applyAlignment="1">
      <alignment horizontal="center" vertical="center" wrapText="1"/>
    </xf>
    <xf numFmtId="1" fontId="24" fillId="0" borderId="6" xfId="7" applyNumberFormat="1" applyFont="1" applyBorder="1" applyAlignment="1">
      <alignment horizontal="center" vertical="center" wrapText="1"/>
    </xf>
    <xf numFmtId="0" fontId="24" fillId="0" borderId="6" xfId="7" applyFont="1" applyBorder="1" applyAlignment="1">
      <alignment horizontal="left" vertical="center" wrapText="1"/>
    </xf>
    <xf numFmtId="4" fontId="25" fillId="14" borderId="6" xfId="4" applyNumberFormat="1" applyFont="1" applyFill="1" applyBorder="1" applyAlignment="1" applyProtection="1">
      <alignment vertical="center" wrapText="1"/>
      <protection locked="0"/>
    </xf>
    <xf numFmtId="4" fontId="20" fillId="0" borderId="6" xfId="7" applyNumberFormat="1" applyFont="1" applyBorder="1" applyAlignment="1">
      <alignment horizontal="center" vertical="center"/>
    </xf>
    <xf numFmtId="4" fontId="24" fillId="12" borderId="6" xfId="7" applyNumberFormat="1" applyFont="1" applyFill="1" applyBorder="1" applyAlignment="1">
      <alignment vertical="center"/>
    </xf>
    <xf numFmtId="4" fontId="24" fillId="12" borderId="20" xfId="7" applyNumberFormat="1" applyFont="1" applyFill="1" applyBorder="1" applyAlignment="1">
      <alignment vertical="center"/>
    </xf>
    <xf numFmtId="4" fontId="20" fillId="0" borderId="16" xfId="7" applyNumberFormat="1" applyFont="1" applyBorder="1" applyAlignment="1">
      <alignment horizontal="center" vertical="center"/>
    </xf>
    <xf numFmtId="1" fontId="22" fillId="0" borderId="14" xfId="7" applyNumberFormat="1" applyFont="1" applyBorder="1" applyAlignment="1">
      <alignment horizontal="center" vertical="center"/>
    </xf>
    <xf numFmtId="1" fontId="22" fillId="0" borderId="6" xfId="7" applyNumberFormat="1" applyFont="1" applyBorder="1" applyAlignment="1">
      <alignment horizontal="center" vertical="center"/>
    </xf>
    <xf numFmtId="3" fontId="22" fillId="0" borderId="6" xfId="7" applyNumberFormat="1" applyFont="1" applyBorder="1" applyAlignment="1">
      <alignment horizontal="left" vertical="center" wrapText="1"/>
    </xf>
    <xf numFmtId="4" fontId="22" fillId="12" borderId="6" xfId="7" applyNumberFormat="1" applyFont="1" applyFill="1" applyBorder="1" applyAlignment="1">
      <alignment vertical="center"/>
    </xf>
    <xf numFmtId="4" fontId="23" fillId="12" borderId="6" xfId="7" applyNumberFormat="1" applyFont="1" applyFill="1" applyBorder="1" applyAlignment="1">
      <alignment vertical="center"/>
    </xf>
    <xf numFmtId="4" fontId="23" fillId="12" borderId="15" xfId="7" applyNumberFormat="1" applyFont="1" applyFill="1" applyBorder="1" applyAlignment="1">
      <alignment vertical="center"/>
    </xf>
    <xf numFmtId="4" fontId="23" fillId="12" borderId="18" xfId="7" applyNumberFormat="1" applyFont="1" applyFill="1" applyBorder="1" applyAlignment="1">
      <alignment vertical="center"/>
    </xf>
    <xf numFmtId="4" fontId="22" fillId="12" borderId="25" xfId="7" applyNumberFormat="1" applyFont="1" applyFill="1" applyBorder="1" applyAlignment="1">
      <alignment vertical="center"/>
    </xf>
    <xf numFmtId="1" fontId="24" fillId="8" borderId="6" xfId="7" applyNumberFormat="1" applyFont="1" applyFill="1" applyBorder="1" applyAlignment="1">
      <alignment horizontal="center" vertical="center"/>
    </xf>
    <xf numFmtId="4" fontId="20" fillId="8" borderId="6" xfId="7" applyNumberFormat="1" applyFont="1" applyFill="1" applyBorder="1" applyAlignment="1">
      <alignment horizontal="right" vertical="center"/>
    </xf>
    <xf numFmtId="4" fontId="24" fillId="13" borderId="16" xfId="7" applyNumberFormat="1" applyFont="1" applyFill="1" applyBorder="1" applyAlignment="1">
      <alignment vertical="center"/>
    </xf>
    <xf numFmtId="1" fontId="24" fillId="0" borderId="23" xfId="7" applyNumberFormat="1" applyFont="1" applyBorder="1" applyAlignment="1">
      <alignment horizontal="center" vertical="center"/>
    </xf>
    <xf numFmtId="1" fontId="24" fillId="0" borderId="6" xfId="7" applyNumberFormat="1" applyFont="1" applyBorder="1" applyAlignment="1">
      <alignment horizontal="center" vertical="center"/>
    </xf>
    <xf numFmtId="1" fontId="24" fillId="0" borderId="6" xfId="7" applyNumberFormat="1" applyFont="1" applyBorder="1" applyAlignment="1">
      <alignment horizontal="left" vertical="center"/>
    </xf>
    <xf numFmtId="4" fontId="24" fillId="5" borderId="19" xfId="3" applyNumberFormat="1" applyFont="1" applyFill="1" applyBorder="1" applyAlignment="1" applyProtection="1">
      <alignment horizontal="right" vertical="center" wrapText="1" shrinkToFit="1"/>
      <protection locked="0"/>
    </xf>
    <xf numFmtId="1" fontId="22" fillId="0" borderId="6" xfId="7" applyNumberFormat="1" applyFont="1" applyBorder="1" applyAlignment="1">
      <alignment horizontal="left" vertical="center" wrapText="1"/>
    </xf>
    <xf numFmtId="1" fontId="22" fillId="0" borderId="19" xfId="7" applyNumberFormat="1" applyFont="1" applyBorder="1" applyAlignment="1">
      <alignment horizontal="center" vertical="center"/>
    </xf>
    <xf numFmtId="4" fontId="20" fillId="12" borderId="25" xfId="7" applyNumberFormat="1" applyFont="1" applyFill="1" applyBorder="1" applyAlignment="1">
      <alignment vertical="center"/>
    </xf>
    <xf numFmtId="4" fontId="24" fillId="13" borderId="26" xfId="7" applyNumberFormat="1" applyFont="1" applyFill="1" applyBorder="1" applyAlignment="1">
      <alignment vertical="center"/>
    </xf>
    <xf numFmtId="4" fontId="24" fillId="5" borderId="27" xfId="3" applyNumberFormat="1" applyFont="1" applyFill="1" applyBorder="1" applyAlignment="1" applyProtection="1">
      <alignment horizontal="right" vertical="center" wrapText="1" shrinkToFit="1"/>
      <protection locked="0"/>
    </xf>
    <xf numFmtId="4" fontId="20" fillId="12" borderId="15" xfId="7" applyNumberFormat="1" applyFont="1" applyFill="1" applyBorder="1" applyAlignment="1">
      <alignment vertical="center"/>
    </xf>
    <xf numFmtId="4" fontId="20" fillId="12" borderId="18" xfId="7" applyNumberFormat="1" applyFont="1" applyFill="1" applyBorder="1" applyAlignment="1">
      <alignment vertical="center"/>
    </xf>
    <xf numFmtId="1" fontId="24" fillId="0" borderId="19" xfId="7" applyNumberFormat="1" applyFont="1" applyBorder="1" applyAlignment="1">
      <alignment horizontal="center" vertical="center"/>
    </xf>
    <xf numFmtId="4" fontId="23" fillId="12" borderId="28" xfId="7" applyNumberFormat="1" applyFont="1" applyFill="1" applyBorder="1" applyAlignment="1">
      <alignment vertical="center"/>
    </xf>
    <xf numFmtId="4" fontId="23" fillId="12" borderId="29" xfId="7" applyNumberFormat="1" applyFont="1" applyFill="1" applyBorder="1" applyAlignment="1">
      <alignment vertical="center"/>
    </xf>
    <xf numFmtId="4" fontId="23" fillId="12" borderId="25" xfId="7" applyNumberFormat="1" applyFont="1" applyFill="1" applyBorder="1" applyAlignment="1">
      <alignment vertical="center"/>
    </xf>
    <xf numFmtId="1" fontId="22" fillId="0" borderId="23" xfId="7" applyNumberFormat="1" applyFont="1" applyBorder="1" applyAlignment="1">
      <alignment horizontal="center" vertical="center"/>
    </xf>
    <xf numFmtId="4" fontId="23" fillId="12" borderId="17" xfId="7" applyNumberFormat="1" applyFont="1" applyFill="1" applyBorder="1" applyAlignment="1">
      <alignment vertical="center"/>
    </xf>
    <xf numFmtId="4" fontId="23" fillId="12" borderId="20" xfId="7" applyNumberFormat="1" applyFont="1" applyFill="1" applyBorder="1" applyAlignment="1">
      <alignment vertical="center"/>
    </xf>
    <xf numFmtId="4" fontId="23" fillId="12" borderId="21" xfId="7" applyNumberFormat="1" applyFont="1" applyFill="1" applyBorder="1" applyAlignment="1">
      <alignment vertical="center"/>
    </xf>
    <xf numFmtId="4" fontId="22" fillId="12" borderId="30" xfId="7" applyNumberFormat="1" applyFont="1" applyFill="1" applyBorder="1" applyAlignment="1">
      <alignment vertical="center"/>
    </xf>
    <xf numFmtId="4" fontId="22" fillId="12" borderId="15" xfId="7" applyNumberFormat="1" applyFont="1" applyFill="1" applyBorder="1" applyAlignment="1">
      <alignment vertical="center"/>
    </xf>
    <xf numFmtId="4" fontId="22" fillId="12" borderId="31" xfId="7" applyNumberFormat="1" applyFont="1" applyFill="1" applyBorder="1" applyAlignment="1">
      <alignment vertical="center"/>
    </xf>
    <xf numFmtId="1" fontId="24" fillId="15" borderId="14" xfId="7" applyNumberFormat="1" applyFont="1" applyFill="1" applyBorder="1" applyAlignment="1">
      <alignment horizontal="center" vertical="center"/>
    </xf>
    <xf numFmtId="1" fontId="24" fillId="15" borderId="6" xfId="7" applyNumberFormat="1" applyFont="1" applyFill="1" applyBorder="1" applyAlignment="1">
      <alignment horizontal="center" vertical="center"/>
    </xf>
    <xf numFmtId="3" fontId="24" fillId="15" borderId="6" xfId="7" applyNumberFormat="1" applyFont="1" applyFill="1" applyBorder="1" applyAlignment="1">
      <alignment horizontal="center" vertical="center" wrapText="1"/>
    </xf>
    <xf numFmtId="4" fontId="24" fillId="16" borderId="6" xfId="7" applyNumberFormat="1" applyFont="1" applyFill="1" applyBorder="1" applyAlignment="1">
      <alignment vertical="center"/>
    </xf>
    <xf numFmtId="4" fontId="20" fillId="16" borderId="24" xfId="7" applyNumberFormat="1" applyFont="1" applyFill="1" applyBorder="1" applyAlignment="1">
      <alignment vertical="center"/>
    </xf>
    <xf numFmtId="4" fontId="20" fillId="16" borderId="28" xfId="7" applyNumberFormat="1" applyFont="1" applyFill="1" applyBorder="1" applyAlignment="1">
      <alignment vertical="center"/>
    </xf>
    <xf numFmtId="4" fontId="24" fillId="16" borderId="32" xfId="7" applyNumberFormat="1" applyFont="1" applyFill="1" applyBorder="1" applyAlignment="1">
      <alignment vertical="center"/>
    </xf>
    <xf numFmtId="3" fontId="24" fillId="0" borderId="6" xfId="7" applyNumberFormat="1" applyFont="1" applyBorder="1" applyAlignment="1">
      <alignment horizontal="left" vertical="center" wrapText="1"/>
    </xf>
    <xf numFmtId="4" fontId="24" fillId="12" borderId="16" xfId="7" applyNumberFormat="1" applyFont="1" applyFill="1" applyBorder="1" applyAlignment="1">
      <alignment vertical="center"/>
    </xf>
    <xf numFmtId="4" fontId="22" fillId="12" borderId="16" xfId="7" applyNumberFormat="1" applyFont="1" applyFill="1" applyBorder="1" applyAlignment="1">
      <alignment vertical="center"/>
    </xf>
    <xf numFmtId="3" fontId="24" fillId="17" borderId="6" xfId="7" applyNumberFormat="1" applyFont="1" applyFill="1" applyBorder="1" applyAlignment="1">
      <alignment horizontal="center" vertical="center"/>
    </xf>
    <xf numFmtId="4" fontId="20" fillId="16" borderId="6" xfId="7" applyNumberFormat="1" applyFont="1" applyFill="1" applyBorder="1" applyAlignment="1">
      <alignment vertical="center"/>
    </xf>
    <xf numFmtId="4" fontId="20" fillId="16" borderId="15" xfId="7" applyNumberFormat="1" applyFont="1" applyFill="1" applyBorder="1" applyAlignment="1">
      <alignment vertical="center"/>
    </xf>
    <xf numFmtId="4" fontId="22" fillId="13" borderId="16" xfId="7" applyNumberFormat="1" applyFont="1" applyFill="1" applyBorder="1" applyAlignment="1">
      <alignment vertical="center"/>
    </xf>
    <xf numFmtId="1" fontId="24" fillId="0" borderId="14" xfId="7" applyNumberFormat="1" applyFont="1" applyBorder="1" applyAlignment="1">
      <alignment horizontal="center" vertical="center"/>
    </xf>
    <xf numFmtId="0" fontId="22" fillId="0" borderId="6" xfId="7" applyFont="1" applyBorder="1" applyAlignment="1">
      <alignment horizontal="left" vertical="center" wrapText="1"/>
    </xf>
    <xf numFmtId="49" fontId="24" fillId="0" borderId="6" xfId="8" applyNumberFormat="1" applyFont="1" applyBorder="1" applyAlignment="1">
      <alignment horizontal="left" vertical="center" wrapText="1"/>
    </xf>
    <xf numFmtId="4" fontId="20" fillId="18" borderId="6" xfId="9" applyNumberFormat="1" applyFont="1" applyFill="1" applyBorder="1" applyAlignment="1">
      <alignment vertical="center"/>
    </xf>
    <xf numFmtId="4" fontId="20" fillId="18" borderId="15" xfId="9" applyNumberFormat="1" applyFont="1" applyFill="1" applyBorder="1" applyAlignment="1">
      <alignment vertical="center"/>
    </xf>
    <xf numFmtId="49" fontId="22" fillId="0" borderId="6" xfId="8" applyNumberFormat="1" applyFont="1" applyBorder="1" applyAlignment="1">
      <alignment horizontal="left" vertical="center" wrapText="1"/>
    </xf>
    <xf numFmtId="4" fontId="23" fillId="18" borderId="6" xfId="9" applyNumberFormat="1" applyFont="1" applyFill="1" applyBorder="1" applyAlignment="1">
      <alignment vertical="center"/>
    </xf>
    <xf numFmtId="4" fontId="23" fillId="18" borderId="15" xfId="9" applyNumberFormat="1" applyFont="1" applyFill="1" applyBorder="1" applyAlignment="1">
      <alignment vertical="center"/>
    </xf>
    <xf numFmtId="3" fontId="24" fillId="8" borderId="6" xfId="7" applyNumberFormat="1" applyFont="1" applyFill="1" applyBorder="1" applyAlignment="1">
      <alignment horizontal="center" vertical="center"/>
    </xf>
    <xf numFmtId="4" fontId="24" fillId="8" borderId="6" xfId="7" applyNumberFormat="1" applyFont="1" applyFill="1" applyBorder="1" applyAlignment="1">
      <alignment vertical="center"/>
    </xf>
    <xf numFmtId="4" fontId="24" fillId="8" borderId="15" xfId="7" applyNumberFormat="1" applyFont="1" applyFill="1" applyBorder="1" applyAlignment="1">
      <alignment vertical="center"/>
    </xf>
    <xf numFmtId="4" fontId="24" fillId="8" borderId="16" xfId="7" applyNumberFormat="1" applyFont="1" applyFill="1" applyBorder="1" applyAlignment="1">
      <alignment vertical="center"/>
    </xf>
    <xf numFmtId="4" fontId="24" fillId="12" borderId="15" xfId="7" applyNumberFormat="1" applyFont="1" applyFill="1" applyBorder="1" applyAlignment="1">
      <alignment vertical="center"/>
    </xf>
    <xf numFmtId="0" fontId="22" fillId="0" borderId="6" xfId="8" applyFont="1" applyBorder="1" applyAlignment="1">
      <alignment horizontal="left" vertical="center" wrapText="1"/>
    </xf>
    <xf numFmtId="1" fontId="24" fillId="17" borderId="6" xfId="7" applyNumberFormat="1" applyFont="1" applyFill="1" applyBorder="1" applyAlignment="1">
      <alignment horizontal="center" vertical="center"/>
    </xf>
    <xf numFmtId="4" fontId="22" fillId="16" borderId="17" xfId="7" applyNumberFormat="1" applyFont="1" applyFill="1" applyBorder="1" applyAlignment="1">
      <alignment vertical="center"/>
    </xf>
    <xf numFmtId="4" fontId="20" fillId="16" borderId="17" xfId="9" applyNumberFormat="1" applyFont="1" applyFill="1" applyBorder="1" applyAlignment="1">
      <alignment vertical="center"/>
    </xf>
    <xf numFmtId="4" fontId="22" fillId="16" borderId="33" xfId="7" applyNumberFormat="1" applyFont="1" applyFill="1" applyBorder="1" applyAlignment="1">
      <alignment vertical="center"/>
    </xf>
    <xf numFmtId="4" fontId="22" fillId="12" borderId="17" xfId="7" applyNumberFormat="1" applyFont="1" applyFill="1" applyBorder="1" applyAlignment="1">
      <alignment vertical="center"/>
    </xf>
    <xf numFmtId="4" fontId="20" fillId="18" borderId="17" xfId="9" applyNumberFormat="1" applyFont="1" applyFill="1" applyBorder="1" applyAlignment="1">
      <alignment vertical="center"/>
    </xf>
    <xf numFmtId="4" fontId="20" fillId="18" borderId="20" xfId="9" applyNumberFormat="1" applyFont="1" applyFill="1" applyBorder="1" applyAlignment="1">
      <alignment vertical="center"/>
    </xf>
    <xf numFmtId="4" fontId="22" fillId="12" borderId="33" xfId="7" applyNumberFormat="1" applyFont="1" applyFill="1" applyBorder="1" applyAlignment="1">
      <alignment vertical="center"/>
    </xf>
    <xf numFmtId="4" fontId="23" fillId="18" borderId="17" xfId="9" applyNumberFormat="1" applyFont="1" applyFill="1" applyBorder="1" applyAlignment="1">
      <alignment vertical="center"/>
    </xf>
    <xf numFmtId="4" fontId="23" fillId="18" borderId="20" xfId="9" applyNumberFormat="1" applyFont="1" applyFill="1" applyBorder="1" applyAlignment="1">
      <alignment vertical="center"/>
    </xf>
    <xf numFmtId="1" fontId="24" fillId="15" borderId="34" xfId="7" applyNumberFormat="1" applyFont="1" applyFill="1" applyBorder="1" applyAlignment="1">
      <alignment horizontal="center" vertical="center"/>
    </xf>
    <xf numFmtId="1" fontId="24" fillId="15" borderId="17" xfId="7" applyNumberFormat="1" applyFont="1" applyFill="1" applyBorder="1" applyAlignment="1">
      <alignment horizontal="center" vertical="center"/>
    </xf>
    <xf numFmtId="0" fontId="24" fillId="15" borderId="17" xfId="8" applyFont="1" applyFill="1" applyBorder="1" applyAlignment="1">
      <alignment horizontal="center" vertical="center" wrapText="1"/>
    </xf>
    <xf numFmtId="4" fontId="24" fillId="16" borderId="17" xfId="7" applyNumberFormat="1" applyFont="1" applyFill="1" applyBorder="1" applyAlignment="1">
      <alignment vertical="center"/>
    </xf>
    <xf numFmtId="1" fontId="22" fillId="0" borderId="34" xfId="7" applyNumberFormat="1" applyFont="1" applyBorder="1" applyAlignment="1">
      <alignment horizontal="center" vertical="center"/>
    </xf>
    <xf numFmtId="1" fontId="24" fillId="0" borderId="17" xfId="7" applyNumberFormat="1" applyFont="1" applyBorder="1" applyAlignment="1">
      <alignment horizontal="center" vertical="center"/>
    </xf>
    <xf numFmtId="0" fontId="24" fillId="0" borderId="17" xfId="8" applyFont="1" applyBorder="1" applyAlignment="1">
      <alignment horizontal="left" vertical="center" wrapText="1"/>
    </xf>
    <xf numFmtId="4" fontId="24" fillId="12" borderId="17" xfId="7" applyNumberFormat="1" applyFont="1" applyFill="1" applyBorder="1" applyAlignment="1">
      <alignment vertical="center"/>
    </xf>
    <xf numFmtId="1" fontId="22" fillId="0" borderId="17" xfId="7" applyNumberFormat="1" applyFont="1" applyBorder="1" applyAlignment="1">
      <alignment horizontal="center" vertical="center"/>
    </xf>
    <xf numFmtId="4" fontId="24" fillId="16" borderId="33" xfId="7" applyNumberFormat="1" applyFont="1" applyFill="1" applyBorder="1" applyAlignment="1">
      <alignment vertical="center"/>
    </xf>
    <xf numFmtId="4" fontId="24" fillId="12" borderId="33" xfId="7" applyNumberFormat="1" applyFont="1" applyFill="1" applyBorder="1" applyAlignment="1">
      <alignment vertical="center"/>
    </xf>
    <xf numFmtId="3" fontId="24" fillId="0" borderId="17" xfId="7" applyNumberFormat="1" applyFont="1" applyBorder="1" applyAlignment="1">
      <alignment horizontal="left" vertical="center" wrapText="1"/>
    </xf>
    <xf numFmtId="4" fontId="23" fillId="18" borderId="35" xfId="9" applyNumberFormat="1" applyFont="1" applyFill="1" applyBorder="1" applyAlignment="1">
      <alignment vertical="center"/>
    </xf>
    <xf numFmtId="4" fontId="20" fillId="18" borderId="36" xfId="9" applyNumberFormat="1" applyFont="1" applyFill="1" applyBorder="1" applyAlignment="1">
      <alignment vertical="center"/>
    </xf>
    <xf numFmtId="4" fontId="20" fillId="18" borderId="31" xfId="9" applyNumberFormat="1" applyFont="1" applyFill="1" applyBorder="1" applyAlignment="1">
      <alignment vertical="center"/>
    </xf>
    <xf numFmtId="4" fontId="22" fillId="12" borderId="37" xfId="7" applyNumberFormat="1" applyFont="1" applyFill="1" applyBorder="1" applyAlignment="1">
      <alignment vertical="center"/>
    </xf>
    <xf numFmtId="3" fontId="24" fillId="15" borderId="17" xfId="7" applyNumberFormat="1" applyFont="1" applyFill="1" applyBorder="1" applyAlignment="1">
      <alignment horizontal="center" vertical="center" wrapText="1"/>
    </xf>
    <xf numFmtId="1" fontId="24" fillId="0" borderId="34" xfId="7" applyNumberFormat="1" applyFont="1" applyBorder="1" applyAlignment="1">
      <alignment horizontal="center" vertical="center"/>
    </xf>
    <xf numFmtId="0" fontId="20" fillId="8" borderId="38" xfId="7" applyFont="1" applyFill="1" applyBorder="1" applyAlignment="1">
      <alignment vertical="center"/>
    </xf>
    <xf numFmtId="0" fontId="20" fillId="8" borderId="39" xfId="7" applyFont="1" applyFill="1" applyBorder="1" applyAlignment="1">
      <alignment vertical="center"/>
    </xf>
    <xf numFmtId="0" fontId="20" fillId="8" borderId="39" xfId="7" applyFont="1" applyFill="1" applyBorder="1" applyAlignment="1">
      <alignment horizontal="center" vertical="center"/>
    </xf>
    <xf numFmtId="4" fontId="20" fillId="8" borderId="39" xfId="7" applyNumberFormat="1" applyFont="1" applyFill="1" applyBorder="1" applyAlignment="1">
      <alignment vertical="center"/>
    </xf>
    <xf numFmtId="0" fontId="23" fillId="0" borderId="5" xfId="7" applyFont="1"/>
    <xf numFmtId="164" fontId="23" fillId="0" borderId="5" xfId="7" applyNumberFormat="1" applyFont="1"/>
    <xf numFmtId="4" fontId="18" fillId="0" borderId="5" xfId="7" applyNumberFormat="1"/>
    <xf numFmtId="164" fontId="18" fillId="0" borderId="5" xfId="7" applyNumberFormat="1"/>
    <xf numFmtId="49" fontId="13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3" applyNumberFormat="1" applyFont="1" applyFill="1" applyBorder="1" applyAlignment="1" applyProtection="1">
      <alignment horizontal="left"/>
      <protection locked="0"/>
    </xf>
    <xf numFmtId="49" fontId="13" fillId="5" borderId="5" xfId="3" applyNumberFormat="1" applyFont="1" applyFill="1" applyAlignment="1" applyProtection="1">
      <alignment horizontal="center" vertical="center" wrapText="1"/>
      <protection locked="0"/>
    </xf>
    <xf numFmtId="0" fontId="1" fillId="4" borderId="5" xfId="5" applyFont="1" applyFill="1" applyAlignment="1">
      <alignment horizontal="right" vertical="center" wrapText="1"/>
    </xf>
    <xf numFmtId="0" fontId="9" fillId="4" borderId="5" xfId="5" applyFont="1" applyFill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39" fontId="11" fillId="4" borderId="4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39" fontId="4" fillId="4" borderId="4" xfId="0" applyNumberFormat="1" applyFont="1" applyFill="1" applyBorder="1" applyAlignment="1">
      <alignment horizontal="right" vertical="center" wrapText="1"/>
    </xf>
    <xf numFmtId="0" fontId="1" fillId="4" borderId="5" xfId="1" applyFont="1" applyFill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7" fillId="0" borderId="5" xfId="6" applyFont="1" applyAlignment="1">
      <alignment horizontal="center" vertical="center" wrapText="1"/>
    </xf>
    <xf numFmtId="0" fontId="1" fillId="4" borderId="5" xfId="2" applyFont="1" applyFill="1" applyAlignment="1">
      <alignment horizontal="right" vertical="center" wrapText="1"/>
    </xf>
    <xf numFmtId="0" fontId="19" fillId="0" borderId="7" xfId="6" applyFont="1" applyBorder="1" applyAlignment="1">
      <alignment horizontal="center" vertical="center" wrapText="1"/>
    </xf>
    <xf numFmtId="0" fontId="20" fillId="8" borderId="8" xfId="7" applyFont="1" applyFill="1" applyBorder="1" applyAlignment="1">
      <alignment horizontal="center" vertical="center" wrapText="1"/>
    </xf>
    <xf numFmtId="0" fontId="20" fillId="8" borderId="14" xfId="7" applyFont="1" applyFill="1" applyBorder="1" applyAlignment="1">
      <alignment horizontal="center" vertical="center" wrapText="1"/>
    </xf>
    <xf numFmtId="0" fontId="20" fillId="8" borderId="9" xfId="7" applyFont="1" applyFill="1" applyBorder="1" applyAlignment="1">
      <alignment horizontal="center" vertical="center" wrapText="1"/>
    </xf>
    <xf numFmtId="0" fontId="20" fillId="8" borderId="6" xfId="7" applyFont="1" applyFill="1" applyBorder="1" applyAlignment="1">
      <alignment horizontal="center" vertical="center" wrapText="1"/>
    </xf>
    <xf numFmtId="0" fontId="21" fillId="8" borderId="9" xfId="7" applyFont="1" applyFill="1" applyBorder="1" applyAlignment="1">
      <alignment horizontal="center" vertical="center" wrapText="1"/>
    </xf>
    <xf numFmtId="0" fontId="21" fillId="8" borderId="6" xfId="7" applyFont="1" applyFill="1" applyBorder="1" applyAlignment="1">
      <alignment horizontal="center" vertical="center" wrapText="1"/>
    </xf>
    <xf numFmtId="0" fontId="21" fillId="8" borderId="10" xfId="7" applyFont="1" applyFill="1" applyBorder="1" applyAlignment="1">
      <alignment horizontal="center" vertical="center" wrapText="1"/>
    </xf>
    <xf numFmtId="0" fontId="21" fillId="8" borderId="11" xfId="7" applyFont="1" applyFill="1" applyBorder="1" applyAlignment="1">
      <alignment horizontal="center" vertical="center" wrapText="1"/>
    </xf>
    <xf numFmtId="0" fontId="21" fillId="8" borderId="12" xfId="7" applyFont="1" applyFill="1" applyBorder="1" applyAlignment="1">
      <alignment horizontal="center" vertical="center" wrapText="1"/>
    </xf>
    <xf numFmtId="0" fontId="21" fillId="8" borderId="13" xfId="7" applyFont="1" applyFill="1" applyBorder="1" applyAlignment="1">
      <alignment horizontal="center" vertical="center" wrapText="1"/>
    </xf>
    <xf numFmtId="0" fontId="1" fillId="4" borderId="5" xfId="5" applyFont="1" applyFill="1" applyAlignment="1">
      <alignment horizontal="center" vertical="center" wrapText="1"/>
    </xf>
    <xf numFmtId="0" fontId="10" fillId="4" borderId="4" xfId="5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left" vertical="center" wrapText="1"/>
    </xf>
    <xf numFmtId="39" fontId="26" fillId="4" borderId="4" xfId="0" applyNumberFormat="1" applyFont="1" applyFill="1" applyBorder="1" applyAlignment="1">
      <alignment horizontal="right" vertical="center" wrapText="1"/>
    </xf>
    <xf numFmtId="39" fontId="26" fillId="4" borderId="4" xfId="0" applyNumberFormat="1" applyFont="1" applyFill="1" applyBorder="1" applyAlignment="1">
      <alignment horizontal="right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wrapText="1"/>
    </xf>
    <xf numFmtId="39" fontId="27" fillId="2" borderId="4" xfId="0" applyNumberFormat="1" applyFont="1" applyFill="1" applyBorder="1" applyAlignment="1">
      <alignment horizontal="right" vertical="center" wrapText="1"/>
    </xf>
    <xf numFmtId="39" fontId="27" fillId="2" borderId="4" xfId="0" applyNumberFormat="1" applyFont="1" applyFill="1" applyBorder="1" applyAlignment="1">
      <alignment horizontal="right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 wrapText="1"/>
    </xf>
    <xf numFmtId="39" fontId="26" fillId="3" borderId="4" xfId="0" applyNumberFormat="1" applyFont="1" applyFill="1" applyBorder="1" applyAlignment="1">
      <alignment horizontal="right" vertical="center" wrapText="1"/>
    </xf>
    <xf numFmtId="39" fontId="26" fillId="3" borderId="4" xfId="0" applyNumberFormat="1" applyFont="1" applyFill="1" applyBorder="1" applyAlignment="1">
      <alignment horizontal="right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right" vertical="center" wrapText="1"/>
    </xf>
  </cellXfs>
  <cellStyles count="10">
    <cellStyle name="Normalny" xfId="0" builtinId="0"/>
    <cellStyle name="Normalny 12 2" xfId="3" xr:uid="{ADDA9A13-A2AC-492D-93C5-0F00EF4E81EA}"/>
    <cellStyle name="Normalny 15 2" xfId="4" xr:uid="{2A70CC2D-4C07-4A0A-A619-926F4C32C238}"/>
    <cellStyle name="Normalny 2" xfId="1" xr:uid="{22630065-E1CA-42EB-A4C6-198B0CA3737B}"/>
    <cellStyle name="Normalny 3" xfId="5" xr:uid="{19F85465-BCCA-46B8-8D0B-FEF4CB18C966}"/>
    <cellStyle name="Normalny 4 2 2" xfId="2" xr:uid="{5136FBB9-E242-4A47-B9D0-A4DE368F3745}"/>
    <cellStyle name="Normalny_2). PROJEKT BUDŻETU na 2010 rok-BIP" xfId="7" xr:uid="{4AD94AAD-E7CE-4732-81C3-EFC774F66D07}"/>
    <cellStyle name="Normalny_Plan na 2009 rok" xfId="9" xr:uid="{E8051DC8-CF41-4C51-A1CF-50B74AEF1F69}"/>
    <cellStyle name="Normalny_Wydatki 2007 ogółem 2" xfId="8" xr:uid="{5BECA660-001D-4741-90DC-F4A8DB24C2A0}"/>
    <cellStyle name="Normalny_załącznikiki-do projektu powiat" xfId="6" xr:uid="{EA8E3EF2-8AF5-4F65-8F93-358DDFB2A6B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925E-5366-4C31-8054-B9A922752AEA}">
  <dimension ref="A1:J50"/>
  <sheetViews>
    <sheetView showGridLines="0" workbookViewId="0">
      <selection sqref="A1:J1"/>
    </sheetView>
  </sheetViews>
  <sheetFormatPr defaultRowHeight="12.75" x14ac:dyDescent="0.2"/>
  <cols>
    <col min="1" max="1" width="8.83203125" style="5" customWidth="1"/>
    <col min="2" max="2" width="10.1640625" style="5" customWidth="1"/>
    <col min="3" max="3" width="8.83203125" style="5" customWidth="1"/>
    <col min="4" max="4" width="66.33203125" style="5" customWidth="1"/>
    <col min="5" max="5" width="15" style="5" customWidth="1"/>
    <col min="6" max="6" width="7.6640625" style="5" hidden="1" customWidth="1"/>
    <col min="7" max="7" width="5" style="5" hidden="1" customWidth="1"/>
    <col min="8" max="10" width="9.33203125" style="5" hidden="1" customWidth="1"/>
    <col min="11" max="254" width="9.33203125" style="5"/>
    <col min="255" max="255" width="2.5" style="5" customWidth="1"/>
    <col min="256" max="256" width="3.6640625" style="5" customWidth="1"/>
    <col min="257" max="257" width="8.83203125" style="5" customWidth="1"/>
    <col min="258" max="258" width="10.1640625" style="5" customWidth="1"/>
    <col min="259" max="259" width="8.83203125" style="5" customWidth="1"/>
    <col min="260" max="260" width="66.33203125" style="5" customWidth="1"/>
    <col min="261" max="261" width="15.1640625" style="5" customWidth="1"/>
    <col min="262" max="262" width="7.6640625" style="5" customWidth="1"/>
    <col min="263" max="263" width="5" style="5" customWidth="1"/>
    <col min="264" max="510" width="9.33203125" style="5"/>
    <col min="511" max="511" width="2.5" style="5" customWidth="1"/>
    <col min="512" max="512" width="3.6640625" style="5" customWidth="1"/>
    <col min="513" max="513" width="8.83203125" style="5" customWidth="1"/>
    <col min="514" max="514" width="10.1640625" style="5" customWidth="1"/>
    <col min="515" max="515" width="8.83203125" style="5" customWidth="1"/>
    <col min="516" max="516" width="66.33203125" style="5" customWidth="1"/>
    <col min="517" max="517" width="15.1640625" style="5" customWidth="1"/>
    <col min="518" max="518" width="7.6640625" style="5" customWidth="1"/>
    <col min="519" max="519" width="5" style="5" customWidth="1"/>
    <col min="520" max="766" width="9.33203125" style="5"/>
    <col min="767" max="767" width="2.5" style="5" customWidth="1"/>
    <col min="768" max="768" width="3.6640625" style="5" customWidth="1"/>
    <col min="769" max="769" width="8.83203125" style="5" customWidth="1"/>
    <col min="770" max="770" width="10.1640625" style="5" customWidth="1"/>
    <col min="771" max="771" width="8.83203125" style="5" customWidth="1"/>
    <col min="772" max="772" width="66.33203125" style="5" customWidth="1"/>
    <col min="773" max="773" width="15.1640625" style="5" customWidth="1"/>
    <col min="774" max="774" width="7.6640625" style="5" customWidth="1"/>
    <col min="775" max="775" width="5" style="5" customWidth="1"/>
    <col min="776" max="1022" width="9.33203125" style="5"/>
    <col min="1023" max="1023" width="2.5" style="5" customWidth="1"/>
    <col min="1024" max="1024" width="3.6640625" style="5" customWidth="1"/>
    <col min="1025" max="1025" width="8.83203125" style="5" customWidth="1"/>
    <col min="1026" max="1026" width="10.1640625" style="5" customWidth="1"/>
    <col min="1027" max="1027" width="8.83203125" style="5" customWidth="1"/>
    <col min="1028" max="1028" width="66.33203125" style="5" customWidth="1"/>
    <col min="1029" max="1029" width="15.1640625" style="5" customWidth="1"/>
    <col min="1030" max="1030" width="7.6640625" style="5" customWidth="1"/>
    <col min="1031" max="1031" width="5" style="5" customWidth="1"/>
    <col min="1032" max="1278" width="9.33203125" style="5"/>
    <col min="1279" max="1279" width="2.5" style="5" customWidth="1"/>
    <col min="1280" max="1280" width="3.6640625" style="5" customWidth="1"/>
    <col min="1281" max="1281" width="8.83203125" style="5" customWidth="1"/>
    <col min="1282" max="1282" width="10.1640625" style="5" customWidth="1"/>
    <col min="1283" max="1283" width="8.83203125" style="5" customWidth="1"/>
    <col min="1284" max="1284" width="66.33203125" style="5" customWidth="1"/>
    <col min="1285" max="1285" width="15.1640625" style="5" customWidth="1"/>
    <col min="1286" max="1286" width="7.6640625" style="5" customWidth="1"/>
    <col min="1287" max="1287" width="5" style="5" customWidth="1"/>
    <col min="1288" max="1534" width="9.33203125" style="5"/>
    <col min="1535" max="1535" width="2.5" style="5" customWidth="1"/>
    <col min="1536" max="1536" width="3.6640625" style="5" customWidth="1"/>
    <col min="1537" max="1537" width="8.83203125" style="5" customWidth="1"/>
    <col min="1538" max="1538" width="10.1640625" style="5" customWidth="1"/>
    <col min="1539" max="1539" width="8.83203125" style="5" customWidth="1"/>
    <col min="1540" max="1540" width="66.33203125" style="5" customWidth="1"/>
    <col min="1541" max="1541" width="15.1640625" style="5" customWidth="1"/>
    <col min="1542" max="1542" width="7.6640625" style="5" customWidth="1"/>
    <col min="1543" max="1543" width="5" style="5" customWidth="1"/>
    <col min="1544" max="1790" width="9.33203125" style="5"/>
    <col min="1791" max="1791" width="2.5" style="5" customWidth="1"/>
    <col min="1792" max="1792" width="3.6640625" style="5" customWidth="1"/>
    <col min="1793" max="1793" width="8.83203125" style="5" customWidth="1"/>
    <col min="1794" max="1794" width="10.1640625" style="5" customWidth="1"/>
    <col min="1795" max="1795" width="8.83203125" style="5" customWidth="1"/>
    <col min="1796" max="1796" width="66.33203125" style="5" customWidth="1"/>
    <col min="1797" max="1797" width="15.1640625" style="5" customWidth="1"/>
    <col min="1798" max="1798" width="7.6640625" style="5" customWidth="1"/>
    <col min="1799" max="1799" width="5" style="5" customWidth="1"/>
    <col min="1800" max="2046" width="9.33203125" style="5"/>
    <col min="2047" max="2047" width="2.5" style="5" customWidth="1"/>
    <col min="2048" max="2048" width="3.6640625" style="5" customWidth="1"/>
    <col min="2049" max="2049" width="8.83203125" style="5" customWidth="1"/>
    <col min="2050" max="2050" width="10.1640625" style="5" customWidth="1"/>
    <col min="2051" max="2051" width="8.83203125" style="5" customWidth="1"/>
    <col min="2052" max="2052" width="66.33203125" style="5" customWidth="1"/>
    <col min="2053" max="2053" width="15.1640625" style="5" customWidth="1"/>
    <col min="2054" max="2054" width="7.6640625" style="5" customWidth="1"/>
    <col min="2055" max="2055" width="5" style="5" customWidth="1"/>
    <col min="2056" max="2302" width="9.33203125" style="5"/>
    <col min="2303" max="2303" width="2.5" style="5" customWidth="1"/>
    <col min="2304" max="2304" width="3.6640625" style="5" customWidth="1"/>
    <col min="2305" max="2305" width="8.83203125" style="5" customWidth="1"/>
    <col min="2306" max="2306" width="10.1640625" style="5" customWidth="1"/>
    <col min="2307" max="2307" width="8.83203125" style="5" customWidth="1"/>
    <col min="2308" max="2308" width="66.33203125" style="5" customWidth="1"/>
    <col min="2309" max="2309" width="15.1640625" style="5" customWidth="1"/>
    <col min="2310" max="2310" width="7.6640625" style="5" customWidth="1"/>
    <col min="2311" max="2311" width="5" style="5" customWidth="1"/>
    <col min="2312" max="2558" width="9.33203125" style="5"/>
    <col min="2559" max="2559" width="2.5" style="5" customWidth="1"/>
    <col min="2560" max="2560" width="3.6640625" style="5" customWidth="1"/>
    <col min="2561" max="2561" width="8.83203125" style="5" customWidth="1"/>
    <col min="2562" max="2562" width="10.1640625" style="5" customWidth="1"/>
    <col min="2563" max="2563" width="8.83203125" style="5" customWidth="1"/>
    <col min="2564" max="2564" width="66.33203125" style="5" customWidth="1"/>
    <col min="2565" max="2565" width="15.1640625" style="5" customWidth="1"/>
    <col min="2566" max="2566" width="7.6640625" style="5" customWidth="1"/>
    <col min="2567" max="2567" width="5" style="5" customWidth="1"/>
    <col min="2568" max="2814" width="9.33203125" style="5"/>
    <col min="2815" max="2815" width="2.5" style="5" customWidth="1"/>
    <col min="2816" max="2816" width="3.6640625" style="5" customWidth="1"/>
    <col min="2817" max="2817" width="8.83203125" style="5" customWidth="1"/>
    <col min="2818" max="2818" width="10.1640625" style="5" customWidth="1"/>
    <col min="2819" max="2819" width="8.83203125" style="5" customWidth="1"/>
    <col min="2820" max="2820" width="66.33203125" style="5" customWidth="1"/>
    <col min="2821" max="2821" width="15.1640625" style="5" customWidth="1"/>
    <col min="2822" max="2822" width="7.6640625" style="5" customWidth="1"/>
    <col min="2823" max="2823" width="5" style="5" customWidth="1"/>
    <col min="2824" max="3070" width="9.33203125" style="5"/>
    <col min="3071" max="3071" width="2.5" style="5" customWidth="1"/>
    <col min="3072" max="3072" width="3.6640625" style="5" customWidth="1"/>
    <col min="3073" max="3073" width="8.83203125" style="5" customWidth="1"/>
    <col min="3074" max="3074" width="10.1640625" style="5" customWidth="1"/>
    <col min="3075" max="3075" width="8.83203125" style="5" customWidth="1"/>
    <col min="3076" max="3076" width="66.33203125" style="5" customWidth="1"/>
    <col min="3077" max="3077" width="15.1640625" style="5" customWidth="1"/>
    <col min="3078" max="3078" width="7.6640625" style="5" customWidth="1"/>
    <col min="3079" max="3079" width="5" style="5" customWidth="1"/>
    <col min="3080" max="3326" width="9.33203125" style="5"/>
    <col min="3327" max="3327" width="2.5" style="5" customWidth="1"/>
    <col min="3328" max="3328" width="3.6640625" style="5" customWidth="1"/>
    <col min="3329" max="3329" width="8.83203125" style="5" customWidth="1"/>
    <col min="3330" max="3330" width="10.1640625" style="5" customWidth="1"/>
    <col min="3331" max="3331" width="8.83203125" style="5" customWidth="1"/>
    <col min="3332" max="3332" width="66.33203125" style="5" customWidth="1"/>
    <col min="3333" max="3333" width="15.1640625" style="5" customWidth="1"/>
    <col min="3334" max="3334" width="7.6640625" style="5" customWidth="1"/>
    <col min="3335" max="3335" width="5" style="5" customWidth="1"/>
    <col min="3336" max="3582" width="9.33203125" style="5"/>
    <col min="3583" max="3583" width="2.5" style="5" customWidth="1"/>
    <col min="3584" max="3584" width="3.6640625" style="5" customWidth="1"/>
    <col min="3585" max="3585" width="8.83203125" style="5" customWidth="1"/>
    <col min="3586" max="3586" width="10.1640625" style="5" customWidth="1"/>
    <col min="3587" max="3587" width="8.83203125" style="5" customWidth="1"/>
    <col min="3588" max="3588" width="66.33203125" style="5" customWidth="1"/>
    <col min="3589" max="3589" width="15.1640625" style="5" customWidth="1"/>
    <col min="3590" max="3590" width="7.6640625" style="5" customWidth="1"/>
    <col min="3591" max="3591" width="5" style="5" customWidth="1"/>
    <col min="3592" max="3838" width="9.33203125" style="5"/>
    <col min="3839" max="3839" width="2.5" style="5" customWidth="1"/>
    <col min="3840" max="3840" width="3.6640625" style="5" customWidth="1"/>
    <col min="3841" max="3841" width="8.83203125" style="5" customWidth="1"/>
    <col min="3842" max="3842" width="10.1640625" style="5" customWidth="1"/>
    <col min="3843" max="3843" width="8.83203125" style="5" customWidth="1"/>
    <col min="3844" max="3844" width="66.33203125" style="5" customWidth="1"/>
    <col min="3845" max="3845" width="15.1640625" style="5" customWidth="1"/>
    <col min="3846" max="3846" width="7.6640625" style="5" customWidth="1"/>
    <col min="3847" max="3847" width="5" style="5" customWidth="1"/>
    <col min="3848" max="4094" width="9.33203125" style="5"/>
    <col min="4095" max="4095" width="2.5" style="5" customWidth="1"/>
    <col min="4096" max="4096" width="3.6640625" style="5" customWidth="1"/>
    <col min="4097" max="4097" width="8.83203125" style="5" customWidth="1"/>
    <col min="4098" max="4098" width="10.1640625" style="5" customWidth="1"/>
    <col min="4099" max="4099" width="8.83203125" style="5" customWidth="1"/>
    <col min="4100" max="4100" width="66.33203125" style="5" customWidth="1"/>
    <col min="4101" max="4101" width="15.1640625" style="5" customWidth="1"/>
    <col min="4102" max="4102" width="7.6640625" style="5" customWidth="1"/>
    <col min="4103" max="4103" width="5" style="5" customWidth="1"/>
    <col min="4104" max="4350" width="9.33203125" style="5"/>
    <col min="4351" max="4351" width="2.5" style="5" customWidth="1"/>
    <col min="4352" max="4352" width="3.6640625" style="5" customWidth="1"/>
    <col min="4353" max="4353" width="8.83203125" style="5" customWidth="1"/>
    <col min="4354" max="4354" width="10.1640625" style="5" customWidth="1"/>
    <col min="4355" max="4355" width="8.83203125" style="5" customWidth="1"/>
    <col min="4356" max="4356" width="66.33203125" style="5" customWidth="1"/>
    <col min="4357" max="4357" width="15.1640625" style="5" customWidth="1"/>
    <col min="4358" max="4358" width="7.6640625" style="5" customWidth="1"/>
    <col min="4359" max="4359" width="5" style="5" customWidth="1"/>
    <col min="4360" max="4606" width="9.33203125" style="5"/>
    <col min="4607" max="4607" width="2.5" style="5" customWidth="1"/>
    <col min="4608" max="4608" width="3.6640625" style="5" customWidth="1"/>
    <col min="4609" max="4609" width="8.83203125" style="5" customWidth="1"/>
    <col min="4610" max="4610" width="10.1640625" style="5" customWidth="1"/>
    <col min="4611" max="4611" width="8.83203125" style="5" customWidth="1"/>
    <col min="4612" max="4612" width="66.33203125" style="5" customWidth="1"/>
    <col min="4613" max="4613" width="15.1640625" style="5" customWidth="1"/>
    <col min="4614" max="4614" width="7.6640625" style="5" customWidth="1"/>
    <col min="4615" max="4615" width="5" style="5" customWidth="1"/>
    <col min="4616" max="4862" width="9.33203125" style="5"/>
    <col min="4863" max="4863" width="2.5" style="5" customWidth="1"/>
    <col min="4864" max="4864" width="3.6640625" style="5" customWidth="1"/>
    <col min="4865" max="4865" width="8.83203125" style="5" customWidth="1"/>
    <col min="4866" max="4866" width="10.1640625" style="5" customWidth="1"/>
    <col min="4867" max="4867" width="8.83203125" style="5" customWidth="1"/>
    <col min="4868" max="4868" width="66.33203125" style="5" customWidth="1"/>
    <col min="4869" max="4869" width="15.1640625" style="5" customWidth="1"/>
    <col min="4870" max="4870" width="7.6640625" style="5" customWidth="1"/>
    <col min="4871" max="4871" width="5" style="5" customWidth="1"/>
    <col min="4872" max="5118" width="9.33203125" style="5"/>
    <col min="5119" max="5119" width="2.5" style="5" customWidth="1"/>
    <col min="5120" max="5120" width="3.6640625" style="5" customWidth="1"/>
    <col min="5121" max="5121" width="8.83203125" style="5" customWidth="1"/>
    <col min="5122" max="5122" width="10.1640625" style="5" customWidth="1"/>
    <col min="5123" max="5123" width="8.83203125" style="5" customWidth="1"/>
    <col min="5124" max="5124" width="66.33203125" style="5" customWidth="1"/>
    <col min="5125" max="5125" width="15.1640625" style="5" customWidth="1"/>
    <col min="5126" max="5126" width="7.6640625" style="5" customWidth="1"/>
    <col min="5127" max="5127" width="5" style="5" customWidth="1"/>
    <col min="5128" max="5374" width="9.33203125" style="5"/>
    <col min="5375" max="5375" width="2.5" style="5" customWidth="1"/>
    <col min="5376" max="5376" width="3.6640625" style="5" customWidth="1"/>
    <col min="5377" max="5377" width="8.83203125" style="5" customWidth="1"/>
    <col min="5378" max="5378" width="10.1640625" style="5" customWidth="1"/>
    <col min="5379" max="5379" width="8.83203125" style="5" customWidth="1"/>
    <col min="5380" max="5380" width="66.33203125" style="5" customWidth="1"/>
    <col min="5381" max="5381" width="15.1640625" style="5" customWidth="1"/>
    <col min="5382" max="5382" width="7.6640625" style="5" customWidth="1"/>
    <col min="5383" max="5383" width="5" style="5" customWidth="1"/>
    <col min="5384" max="5630" width="9.33203125" style="5"/>
    <col min="5631" max="5631" width="2.5" style="5" customWidth="1"/>
    <col min="5632" max="5632" width="3.6640625" style="5" customWidth="1"/>
    <col min="5633" max="5633" width="8.83203125" style="5" customWidth="1"/>
    <col min="5634" max="5634" width="10.1640625" style="5" customWidth="1"/>
    <col min="5635" max="5635" width="8.83203125" style="5" customWidth="1"/>
    <col min="5636" max="5636" width="66.33203125" style="5" customWidth="1"/>
    <col min="5637" max="5637" width="15.1640625" style="5" customWidth="1"/>
    <col min="5638" max="5638" width="7.6640625" style="5" customWidth="1"/>
    <col min="5639" max="5639" width="5" style="5" customWidth="1"/>
    <col min="5640" max="5886" width="9.33203125" style="5"/>
    <col min="5887" max="5887" width="2.5" style="5" customWidth="1"/>
    <col min="5888" max="5888" width="3.6640625" style="5" customWidth="1"/>
    <col min="5889" max="5889" width="8.83203125" style="5" customWidth="1"/>
    <col min="5890" max="5890" width="10.1640625" style="5" customWidth="1"/>
    <col min="5891" max="5891" width="8.83203125" style="5" customWidth="1"/>
    <col min="5892" max="5892" width="66.33203125" style="5" customWidth="1"/>
    <col min="5893" max="5893" width="15.1640625" style="5" customWidth="1"/>
    <col min="5894" max="5894" width="7.6640625" style="5" customWidth="1"/>
    <col min="5895" max="5895" width="5" style="5" customWidth="1"/>
    <col min="5896" max="6142" width="9.33203125" style="5"/>
    <col min="6143" max="6143" width="2.5" style="5" customWidth="1"/>
    <col min="6144" max="6144" width="3.6640625" style="5" customWidth="1"/>
    <col min="6145" max="6145" width="8.83203125" style="5" customWidth="1"/>
    <col min="6146" max="6146" width="10.1640625" style="5" customWidth="1"/>
    <col min="6147" max="6147" width="8.83203125" style="5" customWidth="1"/>
    <col min="6148" max="6148" width="66.33203125" style="5" customWidth="1"/>
    <col min="6149" max="6149" width="15.1640625" style="5" customWidth="1"/>
    <col min="6150" max="6150" width="7.6640625" style="5" customWidth="1"/>
    <col min="6151" max="6151" width="5" style="5" customWidth="1"/>
    <col min="6152" max="6398" width="9.33203125" style="5"/>
    <col min="6399" max="6399" width="2.5" style="5" customWidth="1"/>
    <col min="6400" max="6400" width="3.6640625" style="5" customWidth="1"/>
    <col min="6401" max="6401" width="8.83203125" style="5" customWidth="1"/>
    <col min="6402" max="6402" width="10.1640625" style="5" customWidth="1"/>
    <col min="6403" max="6403" width="8.83203125" style="5" customWidth="1"/>
    <col min="6404" max="6404" width="66.33203125" style="5" customWidth="1"/>
    <col min="6405" max="6405" width="15.1640625" style="5" customWidth="1"/>
    <col min="6406" max="6406" width="7.6640625" style="5" customWidth="1"/>
    <col min="6407" max="6407" width="5" style="5" customWidth="1"/>
    <col min="6408" max="6654" width="9.33203125" style="5"/>
    <col min="6655" max="6655" width="2.5" style="5" customWidth="1"/>
    <col min="6656" max="6656" width="3.6640625" style="5" customWidth="1"/>
    <col min="6657" max="6657" width="8.83203125" style="5" customWidth="1"/>
    <col min="6658" max="6658" width="10.1640625" style="5" customWidth="1"/>
    <col min="6659" max="6659" width="8.83203125" style="5" customWidth="1"/>
    <col min="6660" max="6660" width="66.33203125" style="5" customWidth="1"/>
    <col min="6661" max="6661" width="15.1640625" style="5" customWidth="1"/>
    <col min="6662" max="6662" width="7.6640625" style="5" customWidth="1"/>
    <col min="6663" max="6663" width="5" style="5" customWidth="1"/>
    <col min="6664" max="6910" width="9.33203125" style="5"/>
    <col min="6911" max="6911" width="2.5" style="5" customWidth="1"/>
    <col min="6912" max="6912" width="3.6640625" style="5" customWidth="1"/>
    <col min="6913" max="6913" width="8.83203125" style="5" customWidth="1"/>
    <col min="6914" max="6914" width="10.1640625" style="5" customWidth="1"/>
    <col min="6915" max="6915" width="8.83203125" style="5" customWidth="1"/>
    <col min="6916" max="6916" width="66.33203125" style="5" customWidth="1"/>
    <col min="6917" max="6917" width="15.1640625" style="5" customWidth="1"/>
    <col min="6918" max="6918" width="7.6640625" style="5" customWidth="1"/>
    <col min="6919" max="6919" width="5" style="5" customWidth="1"/>
    <col min="6920" max="7166" width="9.33203125" style="5"/>
    <col min="7167" max="7167" width="2.5" style="5" customWidth="1"/>
    <col min="7168" max="7168" width="3.6640625" style="5" customWidth="1"/>
    <col min="7169" max="7169" width="8.83203125" style="5" customWidth="1"/>
    <col min="7170" max="7170" width="10.1640625" style="5" customWidth="1"/>
    <col min="7171" max="7171" width="8.83203125" style="5" customWidth="1"/>
    <col min="7172" max="7172" width="66.33203125" style="5" customWidth="1"/>
    <col min="7173" max="7173" width="15.1640625" style="5" customWidth="1"/>
    <col min="7174" max="7174" width="7.6640625" style="5" customWidth="1"/>
    <col min="7175" max="7175" width="5" style="5" customWidth="1"/>
    <col min="7176" max="7422" width="9.33203125" style="5"/>
    <col min="7423" max="7423" width="2.5" style="5" customWidth="1"/>
    <col min="7424" max="7424" width="3.6640625" style="5" customWidth="1"/>
    <col min="7425" max="7425" width="8.83203125" style="5" customWidth="1"/>
    <col min="7426" max="7426" width="10.1640625" style="5" customWidth="1"/>
    <col min="7427" max="7427" width="8.83203125" style="5" customWidth="1"/>
    <col min="7428" max="7428" width="66.33203125" style="5" customWidth="1"/>
    <col min="7429" max="7429" width="15.1640625" style="5" customWidth="1"/>
    <col min="7430" max="7430" width="7.6640625" style="5" customWidth="1"/>
    <col min="7431" max="7431" width="5" style="5" customWidth="1"/>
    <col min="7432" max="7678" width="9.33203125" style="5"/>
    <col min="7679" max="7679" width="2.5" style="5" customWidth="1"/>
    <col min="7680" max="7680" width="3.6640625" style="5" customWidth="1"/>
    <col min="7681" max="7681" width="8.83203125" style="5" customWidth="1"/>
    <col min="7682" max="7682" width="10.1640625" style="5" customWidth="1"/>
    <col min="7683" max="7683" width="8.83203125" style="5" customWidth="1"/>
    <col min="7684" max="7684" width="66.33203125" style="5" customWidth="1"/>
    <col min="7685" max="7685" width="15.1640625" style="5" customWidth="1"/>
    <col min="7686" max="7686" width="7.6640625" style="5" customWidth="1"/>
    <col min="7687" max="7687" width="5" style="5" customWidth="1"/>
    <col min="7688" max="7934" width="9.33203125" style="5"/>
    <col min="7935" max="7935" width="2.5" style="5" customWidth="1"/>
    <col min="7936" max="7936" width="3.6640625" style="5" customWidth="1"/>
    <col min="7937" max="7937" width="8.83203125" style="5" customWidth="1"/>
    <col min="7938" max="7938" width="10.1640625" style="5" customWidth="1"/>
    <col min="7939" max="7939" width="8.83203125" style="5" customWidth="1"/>
    <col min="7940" max="7940" width="66.33203125" style="5" customWidth="1"/>
    <col min="7941" max="7941" width="15.1640625" style="5" customWidth="1"/>
    <col min="7942" max="7942" width="7.6640625" style="5" customWidth="1"/>
    <col min="7943" max="7943" width="5" style="5" customWidth="1"/>
    <col min="7944" max="8190" width="9.33203125" style="5"/>
    <col min="8191" max="8191" width="2.5" style="5" customWidth="1"/>
    <col min="8192" max="8192" width="3.6640625" style="5" customWidth="1"/>
    <col min="8193" max="8193" width="8.83203125" style="5" customWidth="1"/>
    <col min="8194" max="8194" width="10.1640625" style="5" customWidth="1"/>
    <col min="8195" max="8195" width="8.83203125" style="5" customWidth="1"/>
    <col min="8196" max="8196" width="66.33203125" style="5" customWidth="1"/>
    <col min="8197" max="8197" width="15.1640625" style="5" customWidth="1"/>
    <col min="8198" max="8198" width="7.6640625" style="5" customWidth="1"/>
    <col min="8199" max="8199" width="5" style="5" customWidth="1"/>
    <col min="8200" max="8446" width="9.33203125" style="5"/>
    <col min="8447" max="8447" width="2.5" style="5" customWidth="1"/>
    <col min="8448" max="8448" width="3.6640625" style="5" customWidth="1"/>
    <col min="8449" max="8449" width="8.83203125" style="5" customWidth="1"/>
    <col min="8450" max="8450" width="10.1640625" style="5" customWidth="1"/>
    <col min="8451" max="8451" width="8.83203125" style="5" customWidth="1"/>
    <col min="8452" max="8452" width="66.33203125" style="5" customWidth="1"/>
    <col min="8453" max="8453" width="15.1640625" style="5" customWidth="1"/>
    <col min="8454" max="8454" width="7.6640625" style="5" customWidth="1"/>
    <col min="8455" max="8455" width="5" style="5" customWidth="1"/>
    <col min="8456" max="8702" width="9.33203125" style="5"/>
    <col min="8703" max="8703" width="2.5" style="5" customWidth="1"/>
    <col min="8704" max="8704" width="3.6640625" style="5" customWidth="1"/>
    <col min="8705" max="8705" width="8.83203125" style="5" customWidth="1"/>
    <col min="8706" max="8706" width="10.1640625" style="5" customWidth="1"/>
    <col min="8707" max="8707" width="8.83203125" style="5" customWidth="1"/>
    <col min="8708" max="8708" width="66.33203125" style="5" customWidth="1"/>
    <col min="8709" max="8709" width="15.1640625" style="5" customWidth="1"/>
    <col min="8710" max="8710" width="7.6640625" style="5" customWidth="1"/>
    <col min="8711" max="8711" width="5" style="5" customWidth="1"/>
    <col min="8712" max="8958" width="9.33203125" style="5"/>
    <col min="8959" max="8959" width="2.5" style="5" customWidth="1"/>
    <col min="8960" max="8960" width="3.6640625" style="5" customWidth="1"/>
    <col min="8961" max="8961" width="8.83203125" style="5" customWidth="1"/>
    <col min="8962" max="8962" width="10.1640625" style="5" customWidth="1"/>
    <col min="8963" max="8963" width="8.83203125" style="5" customWidth="1"/>
    <col min="8964" max="8964" width="66.33203125" style="5" customWidth="1"/>
    <col min="8965" max="8965" width="15.1640625" style="5" customWidth="1"/>
    <col min="8966" max="8966" width="7.6640625" style="5" customWidth="1"/>
    <col min="8967" max="8967" width="5" style="5" customWidth="1"/>
    <col min="8968" max="9214" width="9.33203125" style="5"/>
    <col min="9215" max="9215" width="2.5" style="5" customWidth="1"/>
    <col min="9216" max="9216" width="3.6640625" style="5" customWidth="1"/>
    <col min="9217" max="9217" width="8.83203125" style="5" customWidth="1"/>
    <col min="9218" max="9218" width="10.1640625" style="5" customWidth="1"/>
    <col min="9219" max="9219" width="8.83203125" style="5" customWidth="1"/>
    <col min="9220" max="9220" width="66.33203125" style="5" customWidth="1"/>
    <col min="9221" max="9221" width="15.1640625" style="5" customWidth="1"/>
    <col min="9222" max="9222" width="7.6640625" style="5" customWidth="1"/>
    <col min="9223" max="9223" width="5" style="5" customWidth="1"/>
    <col min="9224" max="9470" width="9.33203125" style="5"/>
    <col min="9471" max="9471" width="2.5" style="5" customWidth="1"/>
    <col min="9472" max="9472" width="3.6640625" style="5" customWidth="1"/>
    <col min="9473" max="9473" width="8.83203125" style="5" customWidth="1"/>
    <col min="9474" max="9474" width="10.1640625" style="5" customWidth="1"/>
    <col min="9475" max="9475" width="8.83203125" style="5" customWidth="1"/>
    <col min="9476" max="9476" width="66.33203125" style="5" customWidth="1"/>
    <col min="9477" max="9477" width="15.1640625" style="5" customWidth="1"/>
    <col min="9478" max="9478" width="7.6640625" style="5" customWidth="1"/>
    <col min="9479" max="9479" width="5" style="5" customWidth="1"/>
    <col min="9480" max="9726" width="9.33203125" style="5"/>
    <col min="9727" max="9727" width="2.5" style="5" customWidth="1"/>
    <col min="9728" max="9728" width="3.6640625" style="5" customWidth="1"/>
    <col min="9729" max="9729" width="8.83203125" style="5" customWidth="1"/>
    <col min="9730" max="9730" width="10.1640625" style="5" customWidth="1"/>
    <col min="9731" max="9731" width="8.83203125" style="5" customWidth="1"/>
    <col min="9732" max="9732" width="66.33203125" style="5" customWidth="1"/>
    <col min="9733" max="9733" width="15.1640625" style="5" customWidth="1"/>
    <col min="9734" max="9734" width="7.6640625" style="5" customWidth="1"/>
    <col min="9735" max="9735" width="5" style="5" customWidth="1"/>
    <col min="9736" max="9982" width="9.33203125" style="5"/>
    <col min="9983" max="9983" width="2.5" style="5" customWidth="1"/>
    <col min="9984" max="9984" width="3.6640625" style="5" customWidth="1"/>
    <col min="9985" max="9985" width="8.83203125" style="5" customWidth="1"/>
    <col min="9986" max="9986" width="10.1640625" style="5" customWidth="1"/>
    <col min="9987" max="9987" width="8.83203125" style="5" customWidth="1"/>
    <col min="9988" max="9988" width="66.33203125" style="5" customWidth="1"/>
    <col min="9989" max="9989" width="15.1640625" style="5" customWidth="1"/>
    <col min="9990" max="9990" width="7.6640625" style="5" customWidth="1"/>
    <col min="9991" max="9991" width="5" style="5" customWidth="1"/>
    <col min="9992" max="10238" width="9.33203125" style="5"/>
    <col min="10239" max="10239" width="2.5" style="5" customWidth="1"/>
    <col min="10240" max="10240" width="3.6640625" style="5" customWidth="1"/>
    <col min="10241" max="10241" width="8.83203125" style="5" customWidth="1"/>
    <col min="10242" max="10242" width="10.1640625" style="5" customWidth="1"/>
    <col min="10243" max="10243" width="8.83203125" style="5" customWidth="1"/>
    <col min="10244" max="10244" width="66.33203125" style="5" customWidth="1"/>
    <col min="10245" max="10245" width="15.1640625" style="5" customWidth="1"/>
    <col min="10246" max="10246" width="7.6640625" style="5" customWidth="1"/>
    <col min="10247" max="10247" width="5" style="5" customWidth="1"/>
    <col min="10248" max="10494" width="9.33203125" style="5"/>
    <col min="10495" max="10495" width="2.5" style="5" customWidth="1"/>
    <col min="10496" max="10496" width="3.6640625" style="5" customWidth="1"/>
    <col min="10497" max="10497" width="8.83203125" style="5" customWidth="1"/>
    <col min="10498" max="10498" width="10.1640625" style="5" customWidth="1"/>
    <col min="10499" max="10499" width="8.83203125" style="5" customWidth="1"/>
    <col min="10500" max="10500" width="66.33203125" style="5" customWidth="1"/>
    <col min="10501" max="10501" width="15.1640625" style="5" customWidth="1"/>
    <col min="10502" max="10502" width="7.6640625" style="5" customWidth="1"/>
    <col min="10503" max="10503" width="5" style="5" customWidth="1"/>
    <col min="10504" max="10750" width="9.33203125" style="5"/>
    <col min="10751" max="10751" width="2.5" style="5" customWidth="1"/>
    <col min="10752" max="10752" width="3.6640625" style="5" customWidth="1"/>
    <col min="10753" max="10753" width="8.83203125" style="5" customWidth="1"/>
    <col min="10754" max="10754" width="10.1640625" style="5" customWidth="1"/>
    <col min="10755" max="10755" width="8.83203125" style="5" customWidth="1"/>
    <col min="10756" max="10756" width="66.33203125" style="5" customWidth="1"/>
    <col min="10757" max="10757" width="15.1640625" style="5" customWidth="1"/>
    <col min="10758" max="10758" width="7.6640625" style="5" customWidth="1"/>
    <col min="10759" max="10759" width="5" style="5" customWidth="1"/>
    <col min="10760" max="11006" width="9.33203125" style="5"/>
    <col min="11007" max="11007" width="2.5" style="5" customWidth="1"/>
    <col min="11008" max="11008" width="3.6640625" style="5" customWidth="1"/>
    <col min="11009" max="11009" width="8.83203125" style="5" customWidth="1"/>
    <col min="11010" max="11010" width="10.1640625" style="5" customWidth="1"/>
    <col min="11011" max="11011" width="8.83203125" style="5" customWidth="1"/>
    <col min="11012" max="11012" width="66.33203125" style="5" customWidth="1"/>
    <col min="11013" max="11013" width="15.1640625" style="5" customWidth="1"/>
    <col min="11014" max="11014" width="7.6640625" style="5" customWidth="1"/>
    <col min="11015" max="11015" width="5" style="5" customWidth="1"/>
    <col min="11016" max="11262" width="9.33203125" style="5"/>
    <col min="11263" max="11263" width="2.5" style="5" customWidth="1"/>
    <col min="11264" max="11264" width="3.6640625" style="5" customWidth="1"/>
    <col min="11265" max="11265" width="8.83203125" style="5" customWidth="1"/>
    <col min="11266" max="11266" width="10.1640625" style="5" customWidth="1"/>
    <col min="11267" max="11267" width="8.83203125" style="5" customWidth="1"/>
    <col min="11268" max="11268" width="66.33203125" style="5" customWidth="1"/>
    <col min="11269" max="11269" width="15.1640625" style="5" customWidth="1"/>
    <col min="11270" max="11270" width="7.6640625" style="5" customWidth="1"/>
    <col min="11271" max="11271" width="5" style="5" customWidth="1"/>
    <col min="11272" max="11518" width="9.33203125" style="5"/>
    <col min="11519" max="11519" width="2.5" style="5" customWidth="1"/>
    <col min="11520" max="11520" width="3.6640625" style="5" customWidth="1"/>
    <col min="11521" max="11521" width="8.83203125" style="5" customWidth="1"/>
    <col min="11522" max="11522" width="10.1640625" style="5" customWidth="1"/>
    <col min="11523" max="11523" width="8.83203125" style="5" customWidth="1"/>
    <col min="11524" max="11524" width="66.33203125" style="5" customWidth="1"/>
    <col min="11525" max="11525" width="15.1640625" style="5" customWidth="1"/>
    <col min="11526" max="11526" width="7.6640625" style="5" customWidth="1"/>
    <col min="11527" max="11527" width="5" style="5" customWidth="1"/>
    <col min="11528" max="11774" width="9.33203125" style="5"/>
    <col min="11775" max="11775" width="2.5" style="5" customWidth="1"/>
    <col min="11776" max="11776" width="3.6640625" style="5" customWidth="1"/>
    <col min="11777" max="11777" width="8.83203125" style="5" customWidth="1"/>
    <col min="11778" max="11778" width="10.1640625" style="5" customWidth="1"/>
    <col min="11779" max="11779" width="8.83203125" style="5" customWidth="1"/>
    <col min="11780" max="11780" width="66.33203125" style="5" customWidth="1"/>
    <col min="11781" max="11781" width="15.1640625" style="5" customWidth="1"/>
    <col min="11782" max="11782" width="7.6640625" style="5" customWidth="1"/>
    <col min="11783" max="11783" width="5" style="5" customWidth="1"/>
    <col min="11784" max="12030" width="9.33203125" style="5"/>
    <col min="12031" max="12031" width="2.5" style="5" customWidth="1"/>
    <col min="12032" max="12032" width="3.6640625" style="5" customWidth="1"/>
    <col min="12033" max="12033" width="8.83203125" style="5" customWidth="1"/>
    <col min="12034" max="12034" width="10.1640625" style="5" customWidth="1"/>
    <col min="12035" max="12035" width="8.83203125" style="5" customWidth="1"/>
    <col min="12036" max="12036" width="66.33203125" style="5" customWidth="1"/>
    <col min="12037" max="12037" width="15.1640625" style="5" customWidth="1"/>
    <col min="12038" max="12038" width="7.6640625" style="5" customWidth="1"/>
    <col min="12039" max="12039" width="5" style="5" customWidth="1"/>
    <col min="12040" max="12286" width="9.33203125" style="5"/>
    <col min="12287" max="12287" width="2.5" style="5" customWidth="1"/>
    <col min="12288" max="12288" width="3.6640625" style="5" customWidth="1"/>
    <col min="12289" max="12289" width="8.83203125" style="5" customWidth="1"/>
    <col min="12290" max="12290" width="10.1640625" style="5" customWidth="1"/>
    <col min="12291" max="12291" width="8.83203125" style="5" customWidth="1"/>
    <col min="12292" max="12292" width="66.33203125" style="5" customWidth="1"/>
    <col min="12293" max="12293" width="15.1640625" style="5" customWidth="1"/>
    <col min="12294" max="12294" width="7.6640625" style="5" customWidth="1"/>
    <col min="12295" max="12295" width="5" style="5" customWidth="1"/>
    <col min="12296" max="12542" width="9.33203125" style="5"/>
    <col min="12543" max="12543" width="2.5" style="5" customWidth="1"/>
    <col min="12544" max="12544" width="3.6640625" style="5" customWidth="1"/>
    <col min="12545" max="12545" width="8.83203125" style="5" customWidth="1"/>
    <col min="12546" max="12546" width="10.1640625" style="5" customWidth="1"/>
    <col min="12547" max="12547" width="8.83203125" style="5" customWidth="1"/>
    <col min="12548" max="12548" width="66.33203125" style="5" customWidth="1"/>
    <col min="12549" max="12549" width="15.1640625" style="5" customWidth="1"/>
    <col min="12550" max="12550" width="7.6640625" style="5" customWidth="1"/>
    <col min="12551" max="12551" width="5" style="5" customWidth="1"/>
    <col min="12552" max="12798" width="9.33203125" style="5"/>
    <col min="12799" max="12799" width="2.5" style="5" customWidth="1"/>
    <col min="12800" max="12800" width="3.6640625" style="5" customWidth="1"/>
    <col min="12801" max="12801" width="8.83203125" style="5" customWidth="1"/>
    <col min="12802" max="12802" width="10.1640625" style="5" customWidth="1"/>
    <col min="12803" max="12803" width="8.83203125" style="5" customWidth="1"/>
    <col min="12804" max="12804" width="66.33203125" style="5" customWidth="1"/>
    <col min="12805" max="12805" width="15.1640625" style="5" customWidth="1"/>
    <col min="12806" max="12806" width="7.6640625" style="5" customWidth="1"/>
    <col min="12807" max="12807" width="5" style="5" customWidth="1"/>
    <col min="12808" max="13054" width="9.33203125" style="5"/>
    <col min="13055" max="13055" width="2.5" style="5" customWidth="1"/>
    <col min="13056" max="13056" width="3.6640625" style="5" customWidth="1"/>
    <col min="13057" max="13057" width="8.83203125" style="5" customWidth="1"/>
    <col min="13058" max="13058" width="10.1640625" style="5" customWidth="1"/>
    <col min="13059" max="13059" width="8.83203125" style="5" customWidth="1"/>
    <col min="13060" max="13060" width="66.33203125" style="5" customWidth="1"/>
    <col min="13061" max="13061" width="15.1640625" style="5" customWidth="1"/>
    <col min="13062" max="13062" width="7.6640625" style="5" customWidth="1"/>
    <col min="13063" max="13063" width="5" style="5" customWidth="1"/>
    <col min="13064" max="13310" width="9.33203125" style="5"/>
    <col min="13311" max="13311" width="2.5" style="5" customWidth="1"/>
    <col min="13312" max="13312" width="3.6640625" style="5" customWidth="1"/>
    <col min="13313" max="13313" width="8.83203125" style="5" customWidth="1"/>
    <col min="13314" max="13314" width="10.1640625" style="5" customWidth="1"/>
    <col min="13315" max="13315" width="8.83203125" style="5" customWidth="1"/>
    <col min="13316" max="13316" width="66.33203125" style="5" customWidth="1"/>
    <col min="13317" max="13317" width="15.1640625" style="5" customWidth="1"/>
    <col min="13318" max="13318" width="7.6640625" style="5" customWidth="1"/>
    <col min="13319" max="13319" width="5" style="5" customWidth="1"/>
    <col min="13320" max="13566" width="9.33203125" style="5"/>
    <col min="13567" max="13567" width="2.5" style="5" customWidth="1"/>
    <col min="13568" max="13568" width="3.6640625" style="5" customWidth="1"/>
    <col min="13569" max="13569" width="8.83203125" style="5" customWidth="1"/>
    <col min="13570" max="13570" width="10.1640625" style="5" customWidth="1"/>
    <col min="13571" max="13571" width="8.83203125" style="5" customWidth="1"/>
    <col min="13572" max="13572" width="66.33203125" style="5" customWidth="1"/>
    <col min="13573" max="13573" width="15.1640625" style="5" customWidth="1"/>
    <col min="13574" max="13574" width="7.6640625" style="5" customWidth="1"/>
    <col min="13575" max="13575" width="5" style="5" customWidth="1"/>
    <col min="13576" max="13822" width="9.33203125" style="5"/>
    <col min="13823" max="13823" width="2.5" style="5" customWidth="1"/>
    <col min="13824" max="13824" width="3.6640625" style="5" customWidth="1"/>
    <col min="13825" max="13825" width="8.83203125" style="5" customWidth="1"/>
    <col min="13826" max="13826" width="10.1640625" style="5" customWidth="1"/>
    <col min="13827" max="13827" width="8.83203125" style="5" customWidth="1"/>
    <col min="13828" max="13828" width="66.33203125" style="5" customWidth="1"/>
    <col min="13829" max="13829" width="15.1640625" style="5" customWidth="1"/>
    <col min="13830" max="13830" width="7.6640625" style="5" customWidth="1"/>
    <col min="13831" max="13831" width="5" style="5" customWidth="1"/>
    <col min="13832" max="14078" width="9.33203125" style="5"/>
    <col min="14079" max="14079" width="2.5" style="5" customWidth="1"/>
    <col min="14080" max="14080" width="3.6640625" style="5" customWidth="1"/>
    <col min="14081" max="14081" width="8.83203125" style="5" customWidth="1"/>
    <col min="14082" max="14082" width="10.1640625" style="5" customWidth="1"/>
    <col min="14083" max="14083" width="8.83203125" style="5" customWidth="1"/>
    <col min="14084" max="14084" width="66.33203125" style="5" customWidth="1"/>
    <col min="14085" max="14085" width="15.1640625" style="5" customWidth="1"/>
    <col min="14086" max="14086" width="7.6640625" style="5" customWidth="1"/>
    <col min="14087" max="14087" width="5" style="5" customWidth="1"/>
    <col min="14088" max="14334" width="9.33203125" style="5"/>
    <col min="14335" max="14335" width="2.5" style="5" customWidth="1"/>
    <col min="14336" max="14336" width="3.6640625" style="5" customWidth="1"/>
    <col min="14337" max="14337" width="8.83203125" style="5" customWidth="1"/>
    <col min="14338" max="14338" width="10.1640625" style="5" customWidth="1"/>
    <col min="14339" max="14339" width="8.83203125" style="5" customWidth="1"/>
    <col min="14340" max="14340" width="66.33203125" style="5" customWidth="1"/>
    <col min="14341" max="14341" width="15.1640625" style="5" customWidth="1"/>
    <col min="14342" max="14342" width="7.6640625" style="5" customWidth="1"/>
    <col min="14343" max="14343" width="5" style="5" customWidth="1"/>
    <col min="14344" max="14590" width="9.33203125" style="5"/>
    <col min="14591" max="14591" width="2.5" style="5" customWidth="1"/>
    <col min="14592" max="14592" width="3.6640625" style="5" customWidth="1"/>
    <col min="14593" max="14593" width="8.83203125" style="5" customWidth="1"/>
    <col min="14594" max="14594" width="10.1640625" style="5" customWidth="1"/>
    <col min="14595" max="14595" width="8.83203125" style="5" customWidth="1"/>
    <col min="14596" max="14596" width="66.33203125" style="5" customWidth="1"/>
    <col min="14597" max="14597" width="15.1640625" style="5" customWidth="1"/>
    <col min="14598" max="14598" width="7.6640625" style="5" customWidth="1"/>
    <col min="14599" max="14599" width="5" style="5" customWidth="1"/>
    <col min="14600" max="14846" width="9.33203125" style="5"/>
    <col min="14847" max="14847" width="2.5" style="5" customWidth="1"/>
    <col min="14848" max="14848" width="3.6640625" style="5" customWidth="1"/>
    <col min="14849" max="14849" width="8.83203125" style="5" customWidth="1"/>
    <col min="14850" max="14850" width="10.1640625" style="5" customWidth="1"/>
    <col min="14851" max="14851" width="8.83203125" style="5" customWidth="1"/>
    <col min="14852" max="14852" width="66.33203125" style="5" customWidth="1"/>
    <col min="14853" max="14853" width="15.1640625" style="5" customWidth="1"/>
    <col min="14854" max="14854" width="7.6640625" style="5" customWidth="1"/>
    <col min="14855" max="14855" width="5" style="5" customWidth="1"/>
    <col min="14856" max="15102" width="9.33203125" style="5"/>
    <col min="15103" max="15103" width="2.5" style="5" customWidth="1"/>
    <col min="15104" max="15104" width="3.6640625" style="5" customWidth="1"/>
    <col min="15105" max="15105" width="8.83203125" style="5" customWidth="1"/>
    <col min="15106" max="15106" width="10.1640625" style="5" customWidth="1"/>
    <col min="15107" max="15107" width="8.83203125" style="5" customWidth="1"/>
    <col min="15108" max="15108" width="66.33203125" style="5" customWidth="1"/>
    <col min="15109" max="15109" width="15.1640625" style="5" customWidth="1"/>
    <col min="15110" max="15110" width="7.6640625" style="5" customWidth="1"/>
    <col min="15111" max="15111" width="5" style="5" customWidth="1"/>
    <col min="15112" max="15358" width="9.33203125" style="5"/>
    <col min="15359" max="15359" width="2.5" style="5" customWidth="1"/>
    <col min="15360" max="15360" width="3.6640625" style="5" customWidth="1"/>
    <col min="15361" max="15361" width="8.83203125" style="5" customWidth="1"/>
    <col min="15362" max="15362" width="10.1640625" style="5" customWidth="1"/>
    <col min="15363" max="15363" width="8.83203125" style="5" customWidth="1"/>
    <col min="15364" max="15364" width="66.33203125" style="5" customWidth="1"/>
    <col min="15365" max="15365" width="15.1640625" style="5" customWidth="1"/>
    <col min="15366" max="15366" width="7.6640625" style="5" customWidth="1"/>
    <col min="15367" max="15367" width="5" style="5" customWidth="1"/>
    <col min="15368" max="15614" width="9.33203125" style="5"/>
    <col min="15615" max="15615" width="2.5" style="5" customWidth="1"/>
    <col min="15616" max="15616" width="3.6640625" style="5" customWidth="1"/>
    <col min="15617" max="15617" width="8.83203125" style="5" customWidth="1"/>
    <col min="15618" max="15618" width="10.1640625" style="5" customWidth="1"/>
    <col min="15619" max="15619" width="8.83203125" style="5" customWidth="1"/>
    <col min="15620" max="15620" width="66.33203125" style="5" customWidth="1"/>
    <col min="15621" max="15621" width="15.1640625" style="5" customWidth="1"/>
    <col min="15622" max="15622" width="7.6640625" style="5" customWidth="1"/>
    <col min="15623" max="15623" width="5" style="5" customWidth="1"/>
    <col min="15624" max="15870" width="9.33203125" style="5"/>
    <col min="15871" max="15871" width="2.5" style="5" customWidth="1"/>
    <col min="15872" max="15872" width="3.6640625" style="5" customWidth="1"/>
    <col min="15873" max="15873" width="8.83203125" style="5" customWidth="1"/>
    <col min="15874" max="15874" width="10.1640625" style="5" customWidth="1"/>
    <col min="15875" max="15875" width="8.83203125" style="5" customWidth="1"/>
    <col min="15876" max="15876" width="66.33203125" style="5" customWidth="1"/>
    <col min="15877" max="15877" width="15.1640625" style="5" customWidth="1"/>
    <col min="15878" max="15878" width="7.6640625" style="5" customWidth="1"/>
    <col min="15879" max="15879" width="5" style="5" customWidth="1"/>
    <col min="15880" max="16126" width="9.33203125" style="5"/>
    <col min="16127" max="16127" width="2.5" style="5" customWidth="1"/>
    <col min="16128" max="16128" width="3.6640625" style="5" customWidth="1"/>
    <col min="16129" max="16129" width="8.83203125" style="5" customWidth="1"/>
    <col min="16130" max="16130" width="10.1640625" style="5" customWidth="1"/>
    <col min="16131" max="16131" width="8.83203125" style="5" customWidth="1"/>
    <col min="16132" max="16132" width="66.33203125" style="5" customWidth="1"/>
    <col min="16133" max="16133" width="15.1640625" style="5" customWidth="1"/>
    <col min="16134" max="16134" width="7.6640625" style="5" customWidth="1"/>
    <col min="16135" max="16135" width="5" style="5" customWidth="1"/>
    <col min="16136" max="16384" width="9.33203125" style="5"/>
  </cols>
  <sheetData>
    <row r="1" spans="1:10" ht="30.75" customHeight="1" x14ac:dyDescent="0.2">
      <c r="A1" s="184" t="s">
        <v>223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5.45" customHeight="1" x14ac:dyDescent="0.2">
      <c r="A2" s="182"/>
      <c r="B2" s="182"/>
      <c r="C2" s="182"/>
      <c r="D2" s="182"/>
      <c r="E2" s="182"/>
      <c r="F2" s="182"/>
      <c r="G2" s="182"/>
    </row>
    <row r="3" spans="1:10" ht="17.100000000000001" customHeight="1" x14ac:dyDescent="0.2">
      <c r="A3" s="183" t="s">
        <v>164</v>
      </c>
      <c r="B3" s="183"/>
      <c r="C3" s="183"/>
      <c r="D3" s="183"/>
      <c r="E3" s="183"/>
      <c r="F3" s="183"/>
    </row>
    <row r="4" spans="1:10" ht="5.45" customHeight="1" x14ac:dyDescent="0.2">
      <c r="A4" s="182"/>
      <c r="B4" s="182"/>
      <c r="C4" s="182"/>
      <c r="D4" s="182"/>
      <c r="E4" s="182"/>
      <c r="F4" s="182"/>
      <c r="G4" s="182"/>
    </row>
    <row r="5" spans="1:10" ht="28.7" customHeight="1" x14ac:dyDescent="0.2">
      <c r="A5" s="181"/>
      <c r="B5" s="181"/>
      <c r="C5" s="181"/>
      <c r="D5" s="6" t="s">
        <v>88</v>
      </c>
      <c r="E5" s="7" t="s">
        <v>89</v>
      </c>
      <c r="F5" s="182"/>
      <c r="G5" s="182"/>
    </row>
    <row r="6" spans="1:10" ht="17.100000000000001" customHeight="1" x14ac:dyDescent="0.2">
      <c r="A6" s="11" t="s">
        <v>90</v>
      </c>
      <c r="B6" s="11"/>
      <c r="C6" s="11"/>
      <c r="D6" s="12" t="s">
        <v>91</v>
      </c>
      <c r="E6" s="13" t="s">
        <v>89</v>
      </c>
      <c r="F6" s="182"/>
      <c r="G6" s="182"/>
    </row>
    <row r="7" spans="1:10" ht="17.100000000000001" customHeight="1" x14ac:dyDescent="0.2">
      <c r="A7" s="14"/>
      <c r="B7" s="14" t="s">
        <v>92</v>
      </c>
      <c r="C7" s="14"/>
      <c r="D7" s="15" t="s">
        <v>93</v>
      </c>
      <c r="E7" s="16" t="s">
        <v>89</v>
      </c>
      <c r="F7" s="182"/>
      <c r="G7" s="182"/>
    </row>
    <row r="8" spans="1:10" ht="19.5" customHeight="1" x14ac:dyDescent="0.2">
      <c r="A8" s="181"/>
      <c r="B8" s="181"/>
      <c r="C8" s="181"/>
      <c r="D8" s="6" t="s">
        <v>94</v>
      </c>
      <c r="E8" s="7" t="s">
        <v>89</v>
      </c>
      <c r="F8" s="182"/>
      <c r="G8" s="182"/>
    </row>
    <row r="9" spans="1:10" ht="17.100000000000001" customHeight="1" x14ac:dyDescent="0.2">
      <c r="A9" s="11" t="s">
        <v>90</v>
      </c>
      <c r="B9" s="11"/>
      <c r="C9" s="11"/>
      <c r="D9" s="12" t="s">
        <v>91</v>
      </c>
      <c r="E9" s="13" t="s">
        <v>89</v>
      </c>
      <c r="F9" s="182"/>
      <c r="G9" s="182"/>
    </row>
    <row r="10" spans="1:10" ht="17.100000000000001" customHeight="1" x14ac:dyDescent="0.2">
      <c r="A10" s="14"/>
      <c r="B10" s="14" t="s">
        <v>92</v>
      </c>
      <c r="C10" s="14"/>
      <c r="D10" s="15" t="s">
        <v>93</v>
      </c>
      <c r="E10" s="16" t="s">
        <v>89</v>
      </c>
      <c r="F10" s="182"/>
      <c r="G10" s="182"/>
    </row>
    <row r="11" spans="1:10" ht="18.75" customHeight="1" x14ac:dyDescent="0.2">
      <c r="A11" s="181"/>
      <c r="B11" s="181"/>
      <c r="C11" s="181"/>
      <c r="D11" s="6" t="s">
        <v>95</v>
      </c>
      <c r="E11" s="7" t="s">
        <v>96</v>
      </c>
      <c r="F11" s="182"/>
      <c r="G11" s="182"/>
    </row>
    <row r="12" spans="1:10" ht="17.100000000000001" customHeight="1" x14ac:dyDescent="0.2">
      <c r="A12" s="11" t="s">
        <v>90</v>
      </c>
      <c r="B12" s="11"/>
      <c r="C12" s="11"/>
      <c r="D12" s="12" t="s">
        <v>91</v>
      </c>
      <c r="E12" s="13" t="s">
        <v>96</v>
      </c>
      <c r="F12" s="182"/>
      <c r="G12" s="182"/>
    </row>
    <row r="13" spans="1:10" ht="17.100000000000001" customHeight="1" x14ac:dyDescent="0.2">
      <c r="A13" s="14"/>
      <c r="B13" s="14" t="s">
        <v>92</v>
      </c>
      <c r="C13" s="14"/>
      <c r="D13" s="15" t="s">
        <v>93</v>
      </c>
      <c r="E13" s="16" t="s">
        <v>96</v>
      </c>
      <c r="F13" s="182"/>
      <c r="G13" s="182"/>
    </row>
    <row r="14" spans="1:10" ht="17.100000000000001" customHeight="1" x14ac:dyDescent="0.2">
      <c r="A14" s="8"/>
      <c r="B14" s="8"/>
      <c r="C14" s="8" t="s">
        <v>97</v>
      </c>
      <c r="D14" s="9" t="s">
        <v>98</v>
      </c>
      <c r="E14" s="10" t="s">
        <v>99</v>
      </c>
      <c r="F14" s="182"/>
      <c r="G14" s="182"/>
    </row>
    <row r="15" spans="1:10" ht="17.100000000000001" customHeight="1" x14ac:dyDescent="0.2">
      <c r="A15" s="8"/>
      <c r="B15" s="8"/>
      <c r="C15" s="8" t="s">
        <v>100</v>
      </c>
      <c r="D15" s="9" t="s">
        <v>101</v>
      </c>
      <c r="E15" s="10" t="s">
        <v>102</v>
      </c>
      <c r="F15" s="182"/>
      <c r="G15" s="182"/>
    </row>
    <row r="16" spans="1:10" ht="17.100000000000001" customHeight="1" x14ac:dyDescent="0.2">
      <c r="A16" s="8"/>
      <c r="B16" s="8"/>
      <c r="C16" s="8" t="s">
        <v>103</v>
      </c>
      <c r="D16" s="9" t="s">
        <v>104</v>
      </c>
      <c r="E16" s="10" t="s">
        <v>105</v>
      </c>
      <c r="F16" s="182"/>
      <c r="G16" s="182"/>
    </row>
    <row r="17" spans="1:7" ht="17.100000000000001" customHeight="1" x14ac:dyDescent="0.2">
      <c r="A17" s="8"/>
      <c r="B17" s="8"/>
      <c r="C17" s="8" t="s">
        <v>106</v>
      </c>
      <c r="D17" s="9" t="s">
        <v>107</v>
      </c>
      <c r="E17" s="10" t="s">
        <v>108</v>
      </c>
      <c r="F17" s="182"/>
      <c r="G17" s="182"/>
    </row>
    <row r="18" spans="1:7" ht="33.75" customHeight="1" x14ac:dyDescent="0.2">
      <c r="A18" s="8"/>
      <c r="B18" s="8"/>
      <c r="C18" s="8" t="s">
        <v>109</v>
      </c>
      <c r="D18" s="9" t="s">
        <v>110</v>
      </c>
      <c r="E18" s="10" t="s">
        <v>89</v>
      </c>
      <c r="F18" s="182"/>
      <c r="G18" s="182"/>
    </row>
    <row r="19" spans="1:7" ht="20.25" customHeight="1" x14ac:dyDescent="0.2">
      <c r="A19" s="181"/>
      <c r="B19" s="181"/>
      <c r="C19" s="181"/>
      <c r="D19" s="6" t="s">
        <v>111</v>
      </c>
      <c r="E19" s="7" t="s">
        <v>96</v>
      </c>
      <c r="F19" s="182"/>
      <c r="G19" s="182"/>
    </row>
    <row r="20" spans="1:7" ht="17.100000000000001" customHeight="1" x14ac:dyDescent="0.2">
      <c r="A20" s="11" t="s">
        <v>90</v>
      </c>
      <c r="B20" s="11"/>
      <c r="C20" s="11"/>
      <c r="D20" s="12" t="s">
        <v>91</v>
      </c>
      <c r="E20" s="13" t="s">
        <v>96</v>
      </c>
      <c r="F20" s="182"/>
      <c r="G20" s="182"/>
    </row>
    <row r="21" spans="1:7" ht="17.100000000000001" customHeight="1" x14ac:dyDescent="0.2">
      <c r="A21" s="14"/>
      <c r="B21" s="14" t="s">
        <v>92</v>
      </c>
      <c r="C21" s="14"/>
      <c r="D21" s="15" t="s">
        <v>93</v>
      </c>
      <c r="E21" s="16" t="s">
        <v>96</v>
      </c>
      <c r="F21" s="182"/>
      <c r="G21" s="182"/>
    </row>
    <row r="22" spans="1:7" ht="20.100000000000001" customHeight="1" x14ac:dyDescent="0.2">
      <c r="A22" s="8"/>
      <c r="B22" s="8"/>
      <c r="C22" s="8" t="s">
        <v>112</v>
      </c>
      <c r="D22" s="9" t="s">
        <v>113</v>
      </c>
      <c r="E22" s="10" t="s">
        <v>114</v>
      </c>
      <c r="F22" s="182"/>
      <c r="G22" s="182"/>
    </row>
    <row r="23" spans="1:7" ht="17.100000000000001" customHeight="1" x14ac:dyDescent="0.2">
      <c r="A23" s="8"/>
      <c r="B23" s="8"/>
      <c r="C23" s="8" t="s">
        <v>38</v>
      </c>
      <c r="D23" s="9" t="s">
        <v>39</v>
      </c>
      <c r="E23" s="10" t="s">
        <v>115</v>
      </c>
      <c r="F23" s="182"/>
      <c r="G23" s="182"/>
    </row>
    <row r="24" spans="1:7" ht="17.100000000000001" customHeight="1" x14ac:dyDescent="0.2">
      <c r="A24" s="8"/>
      <c r="B24" s="8"/>
      <c r="C24" s="8" t="s">
        <v>116</v>
      </c>
      <c r="D24" s="9" t="s">
        <v>117</v>
      </c>
      <c r="E24" s="10" t="s">
        <v>118</v>
      </c>
      <c r="F24" s="182"/>
      <c r="G24" s="182"/>
    </row>
    <row r="25" spans="1:7" ht="17.100000000000001" customHeight="1" x14ac:dyDescent="0.2">
      <c r="A25" s="8"/>
      <c r="B25" s="8"/>
      <c r="C25" s="8" t="s">
        <v>61</v>
      </c>
      <c r="D25" s="9" t="s">
        <v>62</v>
      </c>
      <c r="E25" s="10" t="s">
        <v>119</v>
      </c>
      <c r="F25" s="182"/>
      <c r="G25" s="182"/>
    </row>
    <row r="26" spans="1:7" ht="17.100000000000001" customHeight="1" x14ac:dyDescent="0.2">
      <c r="A26" s="8"/>
      <c r="B26" s="8"/>
      <c r="C26" s="8" t="s">
        <v>23</v>
      </c>
      <c r="D26" s="9" t="s">
        <v>24</v>
      </c>
      <c r="E26" s="10" t="s">
        <v>120</v>
      </c>
      <c r="F26" s="182"/>
      <c r="G26" s="182"/>
    </row>
    <row r="27" spans="1:7" ht="17.100000000000001" customHeight="1" x14ac:dyDescent="0.2">
      <c r="A27" s="8"/>
      <c r="B27" s="8"/>
      <c r="C27" s="8" t="s">
        <v>121</v>
      </c>
      <c r="D27" s="9" t="s">
        <v>122</v>
      </c>
      <c r="E27" s="10" t="s">
        <v>123</v>
      </c>
      <c r="F27" s="182"/>
      <c r="G27" s="182"/>
    </row>
    <row r="28" spans="1:7" ht="17.100000000000001" customHeight="1" x14ac:dyDescent="0.2">
      <c r="A28" s="8"/>
      <c r="B28" s="8"/>
      <c r="C28" s="8" t="s">
        <v>124</v>
      </c>
      <c r="D28" s="9" t="s">
        <v>125</v>
      </c>
      <c r="E28" s="10" t="s">
        <v>126</v>
      </c>
      <c r="F28" s="182"/>
      <c r="G28" s="182"/>
    </row>
    <row r="29" spans="1:7" ht="17.100000000000001" customHeight="1" x14ac:dyDescent="0.2">
      <c r="A29" s="8"/>
      <c r="B29" s="8"/>
      <c r="C29" s="8" t="s">
        <v>127</v>
      </c>
      <c r="D29" s="9" t="s">
        <v>128</v>
      </c>
      <c r="E29" s="10" t="s">
        <v>126</v>
      </c>
      <c r="F29" s="182"/>
      <c r="G29" s="182"/>
    </row>
    <row r="30" spans="1:7" ht="17.100000000000001" customHeight="1" x14ac:dyDescent="0.2">
      <c r="A30" s="8"/>
      <c r="B30" s="8"/>
      <c r="C30" s="8" t="s">
        <v>129</v>
      </c>
      <c r="D30" s="9" t="s">
        <v>130</v>
      </c>
      <c r="E30" s="10" t="s">
        <v>131</v>
      </c>
      <c r="F30" s="182"/>
      <c r="G30" s="182"/>
    </row>
    <row r="31" spans="1:7" ht="17.100000000000001" customHeight="1" x14ac:dyDescent="0.2">
      <c r="A31" s="8"/>
      <c r="B31" s="8"/>
      <c r="C31" s="8" t="s">
        <v>132</v>
      </c>
      <c r="D31" s="9" t="s">
        <v>133</v>
      </c>
      <c r="E31" s="10" t="s">
        <v>134</v>
      </c>
      <c r="F31" s="182"/>
      <c r="G31" s="182"/>
    </row>
    <row r="32" spans="1:7" ht="17.100000000000001" customHeight="1" x14ac:dyDescent="0.2">
      <c r="A32" s="8"/>
      <c r="B32" s="8"/>
      <c r="C32" s="8" t="s">
        <v>135</v>
      </c>
      <c r="D32" s="9" t="s">
        <v>136</v>
      </c>
      <c r="E32" s="10" t="s">
        <v>137</v>
      </c>
      <c r="F32" s="182"/>
      <c r="G32" s="182"/>
    </row>
    <row r="33" spans="1:7" ht="17.100000000000001" customHeight="1" x14ac:dyDescent="0.2">
      <c r="A33" s="8"/>
      <c r="B33" s="8"/>
      <c r="C33" s="8" t="s">
        <v>40</v>
      </c>
      <c r="D33" s="9" t="s">
        <v>41</v>
      </c>
      <c r="E33" s="10" t="s">
        <v>138</v>
      </c>
      <c r="F33" s="182"/>
      <c r="G33" s="182"/>
    </row>
    <row r="34" spans="1:7" ht="17.100000000000001" customHeight="1" x14ac:dyDescent="0.2">
      <c r="A34" s="8"/>
      <c r="B34" s="8"/>
      <c r="C34" s="8" t="s">
        <v>139</v>
      </c>
      <c r="D34" s="9" t="s">
        <v>140</v>
      </c>
      <c r="E34" s="10" t="s">
        <v>141</v>
      </c>
      <c r="F34" s="182"/>
      <c r="G34" s="182"/>
    </row>
    <row r="35" spans="1:7" ht="17.100000000000001" customHeight="1" x14ac:dyDescent="0.2">
      <c r="A35" s="8"/>
      <c r="B35" s="8"/>
      <c r="C35" s="8" t="s">
        <v>142</v>
      </c>
      <c r="D35" s="9" t="s">
        <v>143</v>
      </c>
      <c r="E35" s="10" t="s">
        <v>144</v>
      </c>
      <c r="F35" s="182"/>
      <c r="G35" s="182"/>
    </row>
    <row r="36" spans="1:7" ht="17.100000000000001" customHeight="1" x14ac:dyDescent="0.2">
      <c r="A36" s="8"/>
      <c r="B36" s="8"/>
      <c r="C36" s="8" t="s">
        <v>28</v>
      </c>
      <c r="D36" s="9" t="s">
        <v>29</v>
      </c>
      <c r="E36" s="10" t="s">
        <v>145</v>
      </c>
      <c r="F36" s="182"/>
      <c r="G36" s="182"/>
    </row>
    <row r="37" spans="1:7" ht="17.100000000000001" customHeight="1" x14ac:dyDescent="0.2">
      <c r="A37" s="8"/>
      <c r="B37" s="8"/>
      <c r="C37" s="8" t="s">
        <v>71</v>
      </c>
      <c r="D37" s="9" t="s">
        <v>72</v>
      </c>
      <c r="E37" s="10" t="s">
        <v>146</v>
      </c>
      <c r="F37" s="182"/>
      <c r="G37" s="182"/>
    </row>
    <row r="38" spans="1:7" ht="17.100000000000001" customHeight="1" x14ac:dyDescent="0.2">
      <c r="A38" s="8"/>
      <c r="B38" s="8"/>
      <c r="C38" s="8" t="s">
        <v>147</v>
      </c>
      <c r="D38" s="9" t="s">
        <v>148</v>
      </c>
      <c r="E38" s="10" t="s">
        <v>149</v>
      </c>
      <c r="F38" s="182"/>
      <c r="G38" s="182"/>
    </row>
    <row r="39" spans="1:7" ht="17.100000000000001" customHeight="1" x14ac:dyDescent="0.2">
      <c r="A39" s="8"/>
      <c r="B39" s="8"/>
      <c r="C39" s="8" t="s">
        <v>30</v>
      </c>
      <c r="D39" s="9" t="s">
        <v>31</v>
      </c>
      <c r="E39" s="10" t="s">
        <v>150</v>
      </c>
      <c r="F39" s="182"/>
      <c r="G39" s="182"/>
    </row>
    <row r="40" spans="1:7" ht="17.100000000000001" customHeight="1" x14ac:dyDescent="0.2">
      <c r="A40" s="8"/>
      <c r="B40" s="8"/>
      <c r="C40" s="8" t="s">
        <v>32</v>
      </c>
      <c r="D40" s="9" t="s">
        <v>33</v>
      </c>
      <c r="E40" s="10" t="s">
        <v>151</v>
      </c>
      <c r="F40" s="182"/>
      <c r="G40" s="182"/>
    </row>
    <row r="41" spans="1:7" ht="17.100000000000001" customHeight="1" x14ac:dyDescent="0.2">
      <c r="A41" s="8"/>
      <c r="B41" s="8"/>
      <c r="C41" s="8" t="s">
        <v>15</v>
      </c>
      <c r="D41" s="9" t="s">
        <v>16</v>
      </c>
      <c r="E41" s="10" t="s">
        <v>152</v>
      </c>
      <c r="F41" s="182"/>
      <c r="G41" s="182"/>
    </row>
    <row r="42" spans="1:7" ht="17.100000000000001" customHeight="1" x14ac:dyDescent="0.2">
      <c r="A42" s="8"/>
      <c r="B42" s="8"/>
      <c r="C42" s="8" t="s">
        <v>34</v>
      </c>
      <c r="D42" s="9" t="s">
        <v>35</v>
      </c>
      <c r="E42" s="10" t="s">
        <v>102</v>
      </c>
      <c r="F42" s="182"/>
      <c r="G42" s="182"/>
    </row>
    <row r="43" spans="1:7" ht="17.100000000000001" customHeight="1" x14ac:dyDescent="0.2">
      <c r="A43" s="8"/>
      <c r="B43" s="8"/>
      <c r="C43" s="8" t="s">
        <v>50</v>
      </c>
      <c r="D43" s="9" t="s">
        <v>51</v>
      </c>
      <c r="E43" s="10" t="s">
        <v>153</v>
      </c>
      <c r="F43" s="182"/>
      <c r="G43" s="182"/>
    </row>
    <row r="44" spans="1:7" ht="17.100000000000001" customHeight="1" x14ac:dyDescent="0.2">
      <c r="A44" s="8"/>
      <c r="B44" s="8"/>
      <c r="C44" s="8" t="s">
        <v>17</v>
      </c>
      <c r="D44" s="9" t="s">
        <v>18</v>
      </c>
      <c r="E44" s="10" t="s">
        <v>154</v>
      </c>
      <c r="F44" s="182"/>
      <c r="G44" s="182"/>
    </row>
    <row r="45" spans="1:7" ht="17.100000000000001" customHeight="1" x14ac:dyDescent="0.2">
      <c r="A45" s="8"/>
      <c r="B45" s="8"/>
      <c r="C45" s="8" t="s">
        <v>19</v>
      </c>
      <c r="D45" s="9" t="s">
        <v>20</v>
      </c>
      <c r="E45" s="10" t="s">
        <v>155</v>
      </c>
      <c r="F45" s="182"/>
      <c r="G45" s="182"/>
    </row>
    <row r="46" spans="1:7" ht="17.100000000000001" customHeight="1" x14ac:dyDescent="0.2">
      <c r="A46" s="8"/>
      <c r="B46" s="8"/>
      <c r="C46" s="8" t="s">
        <v>67</v>
      </c>
      <c r="D46" s="9" t="s">
        <v>68</v>
      </c>
      <c r="E46" s="10" t="s">
        <v>156</v>
      </c>
      <c r="F46" s="182"/>
      <c r="G46" s="182"/>
    </row>
    <row r="47" spans="1:7" ht="17.100000000000001" customHeight="1" x14ac:dyDescent="0.2">
      <c r="A47" s="8"/>
      <c r="B47" s="8"/>
      <c r="C47" s="8" t="s">
        <v>21</v>
      </c>
      <c r="D47" s="9" t="s">
        <v>22</v>
      </c>
      <c r="E47" s="10" t="s">
        <v>157</v>
      </c>
      <c r="F47" s="182"/>
      <c r="G47" s="182"/>
    </row>
    <row r="48" spans="1:7" ht="17.100000000000001" customHeight="1" x14ac:dyDescent="0.2">
      <c r="A48" s="8"/>
      <c r="B48" s="8"/>
      <c r="C48" s="8" t="s">
        <v>69</v>
      </c>
      <c r="D48" s="9" t="s">
        <v>70</v>
      </c>
      <c r="E48" s="10" t="s">
        <v>158</v>
      </c>
      <c r="F48" s="182"/>
      <c r="G48" s="182"/>
    </row>
    <row r="49" spans="1:7" ht="17.100000000000001" customHeight="1" x14ac:dyDescent="0.2">
      <c r="A49" s="8"/>
      <c r="B49" s="8"/>
      <c r="C49" s="8" t="s">
        <v>159</v>
      </c>
      <c r="D49" s="9" t="s">
        <v>160</v>
      </c>
      <c r="E49" s="10" t="s">
        <v>161</v>
      </c>
      <c r="F49" s="182"/>
      <c r="G49" s="182"/>
    </row>
    <row r="50" spans="1:7" ht="17.100000000000001" customHeight="1" x14ac:dyDescent="0.2">
      <c r="A50" s="8"/>
      <c r="B50" s="8"/>
      <c r="C50" s="8" t="s">
        <v>162</v>
      </c>
      <c r="D50" s="9" t="s">
        <v>163</v>
      </c>
      <c r="E50" s="10" t="s">
        <v>134</v>
      </c>
      <c r="F50" s="182"/>
      <c r="G50" s="182"/>
    </row>
  </sheetData>
  <mergeCells count="54">
    <mergeCell ref="F50:G50"/>
    <mergeCell ref="A1:J1"/>
    <mergeCell ref="F47:G47"/>
    <mergeCell ref="F48:G48"/>
    <mergeCell ref="F49:G49"/>
    <mergeCell ref="F44:G44"/>
    <mergeCell ref="F45:G45"/>
    <mergeCell ref="F46:G46"/>
    <mergeCell ref="F41:G41"/>
    <mergeCell ref="F42:G42"/>
    <mergeCell ref="F43:G43"/>
    <mergeCell ref="F38:G38"/>
    <mergeCell ref="F39:G39"/>
    <mergeCell ref="F40:G40"/>
    <mergeCell ref="F35:G35"/>
    <mergeCell ref="F36:G36"/>
    <mergeCell ref="F37:G37"/>
    <mergeCell ref="F32:G32"/>
    <mergeCell ref="F33:G33"/>
    <mergeCell ref="F34:G34"/>
    <mergeCell ref="F29:G29"/>
    <mergeCell ref="F30:G30"/>
    <mergeCell ref="F31:G31"/>
    <mergeCell ref="F26:G26"/>
    <mergeCell ref="F27:G27"/>
    <mergeCell ref="F28:G28"/>
    <mergeCell ref="F23:G23"/>
    <mergeCell ref="F24:G24"/>
    <mergeCell ref="F25:G25"/>
    <mergeCell ref="F20:G20"/>
    <mergeCell ref="F21:G21"/>
    <mergeCell ref="F22:G22"/>
    <mergeCell ref="F17:G17"/>
    <mergeCell ref="F18:G18"/>
    <mergeCell ref="A19:C19"/>
    <mergeCell ref="F19:G19"/>
    <mergeCell ref="F14:G14"/>
    <mergeCell ref="F15:G15"/>
    <mergeCell ref="F16:G16"/>
    <mergeCell ref="A11:C11"/>
    <mergeCell ref="F11:G11"/>
    <mergeCell ref="F12:G12"/>
    <mergeCell ref="F13:G13"/>
    <mergeCell ref="A8:C8"/>
    <mergeCell ref="F8:G8"/>
    <mergeCell ref="F9:G9"/>
    <mergeCell ref="F10:G10"/>
    <mergeCell ref="A5:C5"/>
    <mergeCell ref="F5:G5"/>
    <mergeCell ref="F6:G6"/>
    <mergeCell ref="F7:G7"/>
    <mergeCell ref="A2:G2"/>
    <mergeCell ref="A3:F3"/>
    <mergeCell ref="A4:G4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FE99-8B67-460B-8E81-1A6C525C3212}">
  <dimension ref="A1:J10"/>
  <sheetViews>
    <sheetView workbookViewId="0">
      <selection sqref="A1:J1"/>
    </sheetView>
  </sheetViews>
  <sheetFormatPr defaultRowHeight="10.5" x14ac:dyDescent="0.15"/>
  <cols>
    <col min="1" max="1" width="13" style="1" customWidth="1"/>
    <col min="2" max="2" width="1.6640625" style="1" customWidth="1"/>
    <col min="3" max="3" width="11.6640625" style="1" customWidth="1"/>
    <col min="4" max="4" width="13.33203125" style="1" customWidth="1"/>
    <col min="5" max="5" width="48" style="1" customWidth="1"/>
    <col min="6" max="6" width="22.33203125" style="1" customWidth="1"/>
    <col min="7" max="7" width="14.33203125" style="1" customWidth="1"/>
    <col min="8" max="8" width="8" style="1" customWidth="1"/>
    <col min="9" max="9" width="22.1640625" style="1" customWidth="1"/>
    <col min="10" max="10" width="9.33203125" style="1" hidden="1" customWidth="1"/>
    <col min="11" max="256" width="9.33203125" style="1"/>
    <col min="257" max="257" width="13" style="1" customWidth="1"/>
    <col min="258" max="258" width="1.6640625" style="1" customWidth="1"/>
    <col min="259" max="259" width="11.6640625" style="1" customWidth="1"/>
    <col min="260" max="260" width="13.33203125" style="1" customWidth="1"/>
    <col min="261" max="261" width="48" style="1" customWidth="1"/>
    <col min="262" max="262" width="22.33203125" style="1" customWidth="1"/>
    <col min="263" max="263" width="14.33203125" style="1" customWidth="1"/>
    <col min="264" max="264" width="8" style="1" customWidth="1"/>
    <col min="265" max="265" width="22.33203125" style="1" customWidth="1"/>
    <col min="266" max="512" width="9.33203125" style="1"/>
    <col min="513" max="513" width="13" style="1" customWidth="1"/>
    <col min="514" max="514" width="1.6640625" style="1" customWidth="1"/>
    <col min="515" max="515" width="11.6640625" style="1" customWidth="1"/>
    <col min="516" max="516" width="13.33203125" style="1" customWidth="1"/>
    <col min="517" max="517" width="48" style="1" customWidth="1"/>
    <col min="518" max="518" width="22.33203125" style="1" customWidth="1"/>
    <col min="519" max="519" width="14.33203125" style="1" customWidth="1"/>
    <col min="520" max="520" width="8" style="1" customWidth="1"/>
    <col min="521" max="521" width="22.33203125" style="1" customWidth="1"/>
    <col min="522" max="768" width="9.33203125" style="1"/>
    <col min="769" max="769" width="13" style="1" customWidth="1"/>
    <col min="770" max="770" width="1.6640625" style="1" customWidth="1"/>
    <col min="771" max="771" width="11.6640625" style="1" customWidth="1"/>
    <col min="772" max="772" width="13.33203125" style="1" customWidth="1"/>
    <col min="773" max="773" width="48" style="1" customWidth="1"/>
    <col min="774" max="774" width="22.33203125" style="1" customWidth="1"/>
    <col min="775" max="775" width="14.33203125" style="1" customWidth="1"/>
    <col min="776" max="776" width="8" style="1" customWidth="1"/>
    <col min="777" max="777" width="22.33203125" style="1" customWidth="1"/>
    <col min="778" max="1024" width="9.33203125" style="1"/>
    <col min="1025" max="1025" width="13" style="1" customWidth="1"/>
    <col min="1026" max="1026" width="1.6640625" style="1" customWidth="1"/>
    <col min="1027" max="1027" width="11.6640625" style="1" customWidth="1"/>
    <col min="1028" max="1028" width="13.33203125" style="1" customWidth="1"/>
    <col min="1029" max="1029" width="48" style="1" customWidth="1"/>
    <col min="1030" max="1030" width="22.33203125" style="1" customWidth="1"/>
    <col min="1031" max="1031" width="14.33203125" style="1" customWidth="1"/>
    <col min="1032" max="1032" width="8" style="1" customWidth="1"/>
    <col min="1033" max="1033" width="22.33203125" style="1" customWidth="1"/>
    <col min="1034" max="1280" width="9.33203125" style="1"/>
    <col min="1281" max="1281" width="13" style="1" customWidth="1"/>
    <col min="1282" max="1282" width="1.6640625" style="1" customWidth="1"/>
    <col min="1283" max="1283" width="11.6640625" style="1" customWidth="1"/>
    <col min="1284" max="1284" width="13.33203125" style="1" customWidth="1"/>
    <col min="1285" max="1285" width="48" style="1" customWidth="1"/>
    <col min="1286" max="1286" width="22.33203125" style="1" customWidth="1"/>
    <col min="1287" max="1287" width="14.33203125" style="1" customWidth="1"/>
    <col min="1288" max="1288" width="8" style="1" customWidth="1"/>
    <col min="1289" max="1289" width="22.33203125" style="1" customWidth="1"/>
    <col min="1290" max="1536" width="9.33203125" style="1"/>
    <col min="1537" max="1537" width="13" style="1" customWidth="1"/>
    <col min="1538" max="1538" width="1.6640625" style="1" customWidth="1"/>
    <col min="1539" max="1539" width="11.6640625" style="1" customWidth="1"/>
    <col min="1540" max="1540" width="13.33203125" style="1" customWidth="1"/>
    <col min="1541" max="1541" width="48" style="1" customWidth="1"/>
    <col min="1542" max="1542" width="22.33203125" style="1" customWidth="1"/>
    <col min="1543" max="1543" width="14.33203125" style="1" customWidth="1"/>
    <col min="1544" max="1544" width="8" style="1" customWidth="1"/>
    <col min="1545" max="1545" width="22.33203125" style="1" customWidth="1"/>
    <col min="1546" max="1792" width="9.33203125" style="1"/>
    <col min="1793" max="1793" width="13" style="1" customWidth="1"/>
    <col min="1794" max="1794" width="1.6640625" style="1" customWidth="1"/>
    <col min="1795" max="1795" width="11.6640625" style="1" customWidth="1"/>
    <col min="1796" max="1796" width="13.33203125" style="1" customWidth="1"/>
    <col min="1797" max="1797" width="48" style="1" customWidth="1"/>
    <col min="1798" max="1798" width="22.33203125" style="1" customWidth="1"/>
    <col min="1799" max="1799" width="14.33203125" style="1" customWidth="1"/>
    <col min="1800" max="1800" width="8" style="1" customWidth="1"/>
    <col min="1801" max="1801" width="22.33203125" style="1" customWidth="1"/>
    <col min="1802" max="2048" width="9.33203125" style="1"/>
    <col min="2049" max="2049" width="13" style="1" customWidth="1"/>
    <col min="2050" max="2050" width="1.6640625" style="1" customWidth="1"/>
    <col min="2051" max="2051" width="11.6640625" style="1" customWidth="1"/>
    <col min="2052" max="2052" width="13.33203125" style="1" customWidth="1"/>
    <col min="2053" max="2053" width="48" style="1" customWidth="1"/>
    <col min="2054" max="2054" width="22.33203125" style="1" customWidth="1"/>
    <col min="2055" max="2055" width="14.33203125" style="1" customWidth="1"/>
    <col min="2056" max="2056" width="8" style="1" customWidth="1"/>
    <col min="2057" max="2057" width="22.33203125" style="1" customWidth="1"/>
    <col min="2058" max="2304" width="9.33203125" style="1"/>
    <col min="2305" max="2305" width="13" style="1" customWidth="1"/>
    <col min="2306" max="2306" width="1.6640625" style="1" customWidth="1"/>
    <col min="2307" max="2307" width="11.6640625" style="1" customWidth="1"/>
    <col min="2308" max="2308" width="13.33203125" style="1" customWidth="1"/>
    <col min="2309" max="2309" width="48" style="1" customWidth="1"/>
    <col min="2310" max="2310" width="22.33203125" style="1" customWidth="1"/>
    <col min="2311" max="2311" width="14.33203125" style="1" customWidth="1"/>
    <col min="2312" max="2312" width="8" style="1" customWidth="1"/>
    <col min="2313" max="2313" width="22.33203125" style="1" customWidth="1"/>
    <col min="2314" max="2560" width="9.33203125" style="1"/>
    <col min="2561" max="2561" width="13" style="1" customWidth="1"/>
    <col min="2562" max="2562" width="1.6640625" style="1" customWidth="1"/>
    <col min="2563" max="2563" width="11.6640625" style="1" customWidth="1"/>
    <col min="2564" max="2564" width="13.33203125" style="1" customWidth="1"/>
    <col min="2565" max="2565" width="48" style="1" customWidth="1"/>
    <col min="2566" max="2566" width="22.33203125" style="1" customWidth="1"/>
    <col min="2567" max="2567" width="14.33203125" style="1" customWidth="1"/>
    <col min="2568" max="2568" width="8" style="1" customWidth="1"/>
    <col min="2569" max="2569" width="22.33203125" style="1" customWidth="1"/>
    <col min="2570" max="2816" width="9.33203125" style="1"/>
    <col min="2817" max="2817" width="13" style="1" customWidth="1"/>
    <col min="2818" max="2818" width="1.6640625" style="1" customWidth="1"/>
    <col min="2819" max="2819" width="11.6640625" style="1" customWidth="1"/>
    <col min="2820" max="2820" width="13.33203125" style="1" customWidth="1"/>
    <col min="2821" max="2821" width="48" style="1" customWidth="1"/>
    <col min="2822" max="2822" width="22.33203125" style="1" customWidth="1"/>
    <col min="2823" max="2823" width="14.33203125" style="1" customWidth="1"/>
    <col min="2824" max="2824" width="8" style="1" customWidth="1"/>
    <col min="2825" max="2825" width="22.33203125" style="1" customWidth="1"/>
    <col min="2826" max="3072" width="9.33203125" style="1"/>
    <col min="3073" max="3073" width="13" style="1" customWidth="1"/>
    <col min="3074" max="3074" width="1.6640625" style="1" customWidth="1"/>
    <col min="3075" max="3075" width="11.6640625" style="1" customWidth="1"/>
    <col min="3076" max="3076" width="13.33203125" style="1" customWidth="1"/>
    <col min="3077" max="3077" width="48" style="1" customWidth="1"/>
    <col min="3078" max="3078" width="22.33203125" style="1" customWidth="1"/>
    <col min="3079" max="3079" width="14.33203125" style="1" customWidth="1"/>
    <col min="3080" max="3080" width="8" style="1" customWidth="1"/>
    <col min="3081" max="3081" width="22.33203125" style="1" customWidth="1"/>
    <col min="3082" max="3328" width="9.33203125" style="1"/>
    <col min="3329" max="3329" width="13" style="1" customWidth="1"/>
    <col min="3330" max="3330" width="1.6640625" style="1" customWidth="1"/>
    <col min="3331" max="3331" width="11.6640625" style="1" customWidth="1"/>
    <col min="3332" max="3332" width="13.33203125" style="1" customWidth="1"/>
    <col min="3333" max="3333" width="48" style="1" customWidth="1"/>
    <col min="3334" max="3334" width="22.33203125" style="1" customWidth="1"/>
    <col min="3335" max="3335" width="14.33203125" style="1" customWidth="1"/>
    <col min="3336" max="3336" width="8" style="1" customWidth="1"/>
    <col min="3337" max="3337" width="22.33203125" style="1" customWidth="1"/>
    <col min="3338" max="3584" width="9.33203125" style="1"/>
    <col min="3585" max="3585" width="13" style="1" customWidth="1"/>
    <col min="3586" max="3586" width="1.6640625" style="1" customWidth="1"/>
    <col min="3587" max="3587" width="11.6640625" style="1" customWidth="1"/>
    <col min="3588" max="3588" width="13.33203125" style="1" customWidth="1"/>
    <col min="3589" max="3589" width="48" style="1" customWidth="1"/>
    <col min="3590" max="3590" width="22.33203125" style="1" customWidth="1"/>
    <col min="3591" max="3591" width="14.33203125" style="1" customWidth="1"/>
    <col min="3592" max="3592" width="8" style="1" customWidth="1"/>
    <col min="3593" max="3593" width="22.33203125" style="1" customWidth="1"/>
    <col min="3594" max="3840" width="9.33203125" style="1"/>
    <col min="3841" max="3841" width="13" style="1" customWidth="1"/>
    <col min="3842" max="3842" width="1.6640625" style="1" customWidth="1"/>
    <col min="3843" max="3843" width="11.6640625" style="1" customWidth="1"/>
    <col min="3844" max="3844" width="13.33203125" style="1" customWidth="1"/>
    <col min="3845" max="3845" width="48" style="1" customWidth="1"/>
    <col min="3846" max="3846" width="22.33203125" style="1" customWidth="1"/>
    <col min="3847" max="3847" width="14.33203125" style="1" customWidth="1"/>
    <col min="3848" max="3848" width="8" style="1" customWidth="1"/>
    <col min="3849" max="3849" width="22.33203125" style="1" customWidth="1"/>
    <col min="3850" max="4096" width="9.33203125" style="1"/>
    <col min="4097" max="4097" width="13" style="1" customWidth="1"/>
    <col min="4098" max="4098" width="1.6640625" style="1" customWidth="1"/>
    <col min="4099" max="4099" width="11.6640625" style="1" customWidth="1"/>
    <col min="4100" max="4100" width="13.33203125" style="1" customWidth="1"/>
    <col min="4101" max="4101" width="48" style="1" customWidth="1"/>
    <col min="4102" max="4102" width="22.33203125" style="1" customWidth="1"/>
    <col min="4103" max="4103" width="14.33203125" style="1" customWidth="1"/>
    <col min="4104" max="4104" width="8" style="1" customWidth="1"/>
    <col min="4105" max="4105" width="22.33203125" style="1" customWidth="1"/>
    <col min="4106" max="4352" width="9.33203125" style="1"/>
    <col min="4353" max="4353" width="13" style="1" customWidth="1"/>
    <col min="4354" max="4354" width="1.6640625" style="1" customWidth="1"/>
    <col min="4355" max="4355" width="11.6640625" style="1" customWidth="1"/>
    <col min="4356" max="4356" width="13.33203125" style="1" customWidth="1"/>
    <col min="4357" max="4357" width="48" style="1" customWidth="1"/>
    <col min="4358" max="4358" width="22.33203125" style="1" customWidth="1"/>
    <col min="4359" max="4359" width="14.33203125" style="1" customWidth="1"/>
    <col min="4360" max="4360" width="8" style="1" customWidth="1"/>
    <col min="4361" max="4361" width="22.33203125" style="1" customWidth="1"/>
    <col min="4362" max="4608" width="9.33203125" style="1"/>
    <col min="4609" max="4609" width="13" style="1" customWidth="1"/>
    <col min="4610" max="4610" width="1.6640625" style="1" customWidth="1"/>
    <col min="4611" max="4611" width="11.6640625" style="1" customWidth="1"/>
    <col min="4612" max="4612" width="13.33203125" style="1" customWidth="1"/>
    <col min="4613" max="4613" width="48" style="1" customWidth="1"/>
    <col min="4614" max="4614" width="22.33203125" style="1" customWidth="1"/>
    <col min="4615" max="4615" width="14.33203125" style="1" customWidth="1"/>
    <col min="4616" max="4616" width="8" style="1" customWidth="1"/>
    <col min="4617" max="4617" width="22.33203125" style="1" customWidth="1"/>
    <col min="4618" max="4864" width="9.33203125" style="1"/>
    <col min="4865" max="4865" width="13" style="1" customWidth="1"/>
    <col min="4866" max="4866" width="1.6640625" style="1" customWidth="1"/>
    <col min="4867" max="4867" width="11.6640625" style="1" customWidth="1"/>
    <col min="4868" max="4868" width="13.33203125" style="1" customWidth="1"/>
    <col min="4869" max="4869" width="48" style="1" customWidth="1"/>
    <col min="4870" max="4870" width="22.33203125" style="1" customWidth="1"/>
    <col min="4871" max="4871" width="14.33203125" style="1" customWidth="1"/>
    <col min="4872" max="4872" width="8" style="1" customWidth="1"/>
    <col min="4873" max="4873" width="22.33203125" style="1" customWidth="1"/>
    <col min="4874" max="5120" width="9.33203125" style="1"/>
    <col min="5121" max="5121" width="13" style="1" customWidth="1"/>
    <col min="5122" max="5122" width="1.6640625" style="1" customWidth="1"/>
    <col min="5123" max="5123" width="11.6640625" style="1" customWidth="1"/>
    <col min="5124" max="5124" width="13.33203125" style="1" customWidth="1"/>
    <col min="5125" max="5125" width="48" style="1" customWidth="1"/>
    <col min="5126" max="5126" width="22.33203125" style="1" customWidth="1"/>
    <col min="5127" max="5127" width="14.33203125" style="1" customWidth="1"/>
    <col min="5128" max="5128" width="8" style="1" customWidth="1"/>
    <col min="5129" max="5129" width="22.33203125" style="1" customWidth="1"/>
    <col min="5130" max="5376" width="9.33203125" style="1"/>
    <col min="5377" max="5377" width="13" style="1" customWidth="1"/>
    <col min="5378" max="5378" width="1.6640625" style="1" customWidth="1"/>
    <col min="5379" max="5379" width="11.6640625" style="1" customWidth="1"/>
    <col min="5380" max="5380" width="13.33203125" style="1" customWidth="1"/>
    <col min="5381" max="5381" width="48" style="1" customWidth="1"/>
    <col min="5382" max="5382" width="22.33203125" style="1" customWidth="1"/>
    <col min="5383" max="5383" width="14.33203125" style="1" customWidth="1"/>
    <col min="5384" max="5384" width="8" style="1" customWidth="1"/>
    <col min="5385" max="5385" width="22.33203125" style="1" customWidth="1"/>
    <col min="5386" max="5632" width="9.33203125" style="1"/>
    <col min="5633" max="5633" width="13" style="1" customWidth="1"/>
    <col min="5634" max="5634" width="1.6640625" style="1" customWidth="1"/>
    <col min="5635" max="5635" width="11.6640625" style="1" customWidth="1"/>
    <col min="5636" max="5636" width="13.33203125" style="1" customWidth="1"/>
    <col min="5637" max="5637" width="48" style="1" customWidth="1"/>
    <col min="5638" max="5638" width="22.33203125" style="1" customWidth="1"/>
    <col min="5639" max="5639" width="14.33203125" style="1" customWidth="1"/>
    <col min="5640" max="5640" width="8" style="1" customWidth="1"/>
    <col min="5641" max="5641" width="22.33203125" style="1" customWidth="1"/>
    <col min="5642" max="5888" width="9.33203125" style="1"/>
    <col min="5889" max="5889" width="13" style="1" customWidth="1"/>
    <col min="5890" max="5890" width="1.6640625" style="1" customWidth="1"/>
    <col min="5891" max="5891" width="11.6640625" style="1" customWidth="1"/>
    <col min="5892" max="5892" width="13.33203125" style="1" customWidth="1"/>
    <col min="5893" max="5893" width="48" style="1" customWidth="1"/>
    <col min="5894" max="5894" width="22.33203125" style="1" customWidth="1"/>
    <col min="5895" max="5895" width="14.33203125" style="1" customWidth="1"/>
    <col min="5896" max="5896" width="8" style="1" customWidth="1"/>
    <col min="5897" max="5897" width="22.33203125" style="1" customWidth="1"/>
    <col min="5898" max="6144" width="9.33203125" style="1"/>
    <col min="6145" max="6145" width="13" style="1" customWidth="1"/>
    <col min="6146" max="6146" width="1.6640625" style="1" customWidth="1"/>
    <col min="6147" max="6147" width="11.6640625" style="1" customWidth="1"/>
    <col min="6148" max="6148" width="13.33203125" style="1" customWidth="1"/>
    <col min="6149" max="6149" width="48" style="1" customWidth="1"/>
    <col min="6150" max="6150" width="22.33203125" style="1" customWidth="1"/>
    <col min="6151" max="6151" width="14.33203125" style="1" customWidth="1"/>
    <col min="6152" max="6152" width="8" style="1" customWidth="1"/>
    <col min="6153" max="6153" width="22.33203125" style="1" customWidth="1"/>
    <col min="6154" max="6400" width="9.33203125" style="1"/>
    <col min="6401" max="6401" width="13" style="1" customWidth="1"/>
    <col min="6402" max="6402" width="1.6640625" style="1" customWidth="1"/>
    <col min="6403" max="6403" width="11.6640625" style="1" customWidth="1"/>
    <col min="6404" max="6404" width="13.33203125" style="1" customWidth="1"/>
    <col min="6405" max="6405" width="48" style="1" customWidth="1"/>
    <col min="6406" max="6406" width="22.33203125" style="1" customWidth="1"/>
    <col min="6407" max="6407" width="14.33203125" style="1" customWidth="1"/>
    <col min="6408" max="6408" width="8" style="1" customWidth="1"/>
    <col min="6409" max="6409" width="22.33203125" style="1" customWidth="1"/>
    <col min="6410" max="6656" width="9.33203125" style="1"/>
    <col min="6657" max="6657" width="13" style="1" customWidth="1"/>
    <col min="6658" max="6658" width="1.6640625" style="1" customWidth="1"/>
    <col min="6659" max="6659" width="11.6640625" style="1" customWidth="1"/>
    <col min="6660" max="6660" width="13.33203125" style="1" customWidth="1"/>
    <col min="6661" max="6661" width="48" style="1" customWidth="1"/>
    <col min="6662" max="6662" width="22.33203125" style="1" customWidth="1"/>
    <col min="6663" max="6663" width="14.33203125" style="1" customWidth="1"/>
    <col min="6664" max="6664" width="8" style="1" customWidth="1"/>
    <col min="6665" max="6665" width="22.33203125" style="1" customWidth="1"/>
    <col min="6666" max="6912" width="9.33203125" style="1"/>
    <col min="6913" max="6913" width="13" style="1" customWidth="1"/>
    <col min="6914" max="6914" width="1.6640625" style="1" customWidth="1"/>
    <col min="6915" max="6915" width="11.6640625" style="1" customWidth="1"/>
    <col min="6916" max="6916" width="13.33203125" style="1" customWidth="1"/>
    <col min="6917" max="6917" width="48" style="1" customWidth="1"/>
    <col min="6918" max="6918" width="22.33203125" style="1" customWidth="1"/>
    <col min="6919" max="6919" width="14.33203125" style="1" customWidth="1"/>
    <col min="6920" max="6920" width="8" style="1" customWidth="1"/>
    <col min="6921" max="6921" width="22.33203125" style="1" customWidth="1"/>
    <col min="6922" max="7168" width="9.33203125" style="1"/>
    <col min="7169" max="7169" width="13" style="1" customWidth="1"/>
    <col min="7170" max="7170" width="1.6640625" style="1" customWidth="1"/>
    <col min="7171" max="7171" width="11.6640625" style="1" customWidth="1"/>
    <col min="7172" max="7172" width="13.33203125" style="1" customWidth="1"/>
    <col min="7173" max="7173" width="48" style="1" customWidth="1"/>
    <col min="7174" max="7174" width="22.33203125" style="1" customWidth="1"/>
    <col min="7175" max="7175" width="14.33203125" style="1" customWidth="1"/>
    <col min="7176" max="7176" width="8" style="1" customWidth="1"/>
    <col min="7177" max="7177" width="22.33203125" style="1" customWidth="1"/>
    <col min="7178" max="7424" width="9.33203125" style="1"/>
    <col min="7425" max="7425" width="13" style="1" customWidth="1"/>
    <col min="7426" max="7426" width="1.6640625" style="1" customWidth="1"/>
    <col min="7427" max="7427" width="11.6640625" style="1" customWidth="1"/>
    <col min="7428" max="7428" width="13.33203125" style="1" customWidth="1"/>
    <col min="7429" max="7429" width="48" style="1" customWidth="1"/>
    <col min="7430" max="7430" width="22.33203125" style="1" customWidth="1"/>
    <col min="7431" max="7431" width="14.33203125" style="1" customWidth="1"/>
    <col min="7432" max="7432" width="8" style="1" customWidth="1"/>
    <col min="7433" max="7433" width="22.33203125" style="1" customWidth="1"/>
    <col min="7434" max="7680" width="9.33203125" style="1"/>
    <col min="7681" max="7681" width="13" style="1" customWidth="1"/>
    <col min="7682" max="7682" width="1.6640625" style="1" customWidth="1"/>
    <col min="7683" max="7683" width="11.6640625" style="1" customWidth="1"/>
    <col min="7684" max="7684" width="13.33203125" style="1" customWidth="1"/>
    <col min="7685" max="7685" width="48" style="1" customWidth="1"/>
    <col min="7686" max="7686" width="22.33203125" style="1" customWidth="1"/>
    <col min="7687" max="7687" width="14.33203125" style="1" customWidth="1"/>
    <col min="7688" max="7688" width="8" style="1" customWidth="1"/>
    <col min="7689" max="7689" width="22.33203125" style="1" customWidth="1"/>
    <col min="7690" max="7936" width="9.33203125" style="1"/>
    <col min="7937" max="7937" width="13" style="1" customWidth="1"/>
    <col min="7938" max="7938" width="1.6640625" style="1" customWidth="1"/>
    <col min="7939" max="7939" width="11.6640625" style="1" customWidth="1"/>
    <col min="7940" max="7940" width="13.33203125" style="1" customWidth="1"/>
    <col min="7941" max="7941" width="48" style="1" customWidth="1"/>
    <col min="7942" max="7942" width="22.33203125" style="1" customWidth="1"/>
    <col min="7943" max="7943" width="14.33203125" style="1" customWidth="1"/>
    <col min="7944" max="7944" width="8" style="1" customWidth="1"/>
    <col min="7945" max="7945" width="22.33203125" style="1" customWidth="1"/>
    <col min="7946" max="8192" width="9.33203125" style="1"/>
    <col min="8193" max="8193" width="13" style="1" customWidth="1"/>
    <col min="8194" max="8194" width="1.6640625" style="1" customWidth="1"/>
    <col min="8195" max="8195" width="11.6640625" style="1" customWidth="1"/>
    <col min="8196" max="8196" width="13.33203125" style="1" customWidth="1"/>
    <col min="8197" max="8197" width="48" style="1" customWidth="1"/>
    <col min="8198" max="8198" width="22.33203125" style="1" customWidth="1"/>
    <col min="8199" max="8199" width="14.33203125" style="1" customWidth="1"/>
    <col min="8200" max="8200" width="8" style="1" customWidth="1"/>
    <col min="8201" max="8201" width="22.33203125" style="1" customWidth="1"/>
    <col min="8202" max="8448" width="9.33203125" style="1"/>
    <col min="8449" max="8449" width="13" style="1" customWidth="1"/>
    <col min="8450" max="8450" width="1.6640625" style="1" customWidth="1"/>
    <col min="8451" max="8451" width="11.6640625" style="1" customWidth="1"/>
    <col min="8452" max="8452" width="13.33203125" style="1" customWidth="1"/>
    <col min="8453" max="8453" width="48" style="1" customWidth="1"/>
    <col min="8454" max="8454" width="22.33203125" style="1" customWidth="1"/>
    <col min="8455" max="8455" width="14.33203125" style="1" customWidth="1"/>
    <col min="8456" max="8456" width="8" style="1" customWidth="1"/>
    <col min="8457" max="8457" width="22.33203125" style="1" customWidth="1"/>
    <col min="8458" max="8704" width="9.33203125" style="1"/>
    <col min="8705" max="8705" width="13" style="1" customWidth="1"/>
    <col min="8706" max="8706" width="1.6640625" style="1" customWidth="1"/>
    <col min="8707" max="8707" width="11.6640625" style="1" customWidth="1"/>
    <col min="8708" max="8708" width="13.33203125" style="1" customWidth="1"/>
    <col min="8709" max="8709" width="48" style="1" customWidth="1"/>
    <col min="8710" max="8710" width="22.33203125" style="1" customWidth="1"/>
    <col min="8711" max="8711" width="14.33203125" style="1" customWidth="1"/>
    <col min="8712" max="8712" width="8" style="1" customWidth="1"/>
    <col min="8713" max="8713" width="22.33203125" style="1" customWidth="1"/>
    <col min="8714" max="8960" width="9.33203125" style="1"/>
    <col min="8961" max="8961" width="13" style="1" customWidth="1"/>
    <col min="8962" max="8962" width="1.6640625" style="1" customWidth="1"/>
    <col min="8963" max="8963" width="11.6640625" style="1" customWidth="1"/>
    <col min="8964" max="8964" width="13.33203125" style="1" customWidth="1"/>
    <col min="8965" max="8965" width="48" style="1" customWidth="1"/>
    <col min="8966" max="8966" width="22.33203125" style="1" customWidth="1"/>
    <col min="8967" max="8967" width="14.33203125" style="1" customWidth="1"/>
    <col min="8968" max="8968" width="8" style="1" customWidth="1"/>
    <col min="8969" max="8969" width="22.33203125" style="1" customWidth="1"/>
    <col min="8970" max="9216" width="9.33203125" style="1"/>
    <col min="9217" max="9217" width="13" style="1" customWidth="1"/>
    <col min="9218" max="9218" width="1.6640625" style="1" customWidth="1"/>
    <col min="9219" max="9219" width="11.6640625" style="1" customWidth="1"/>
    <col min="9220" max="9220" width="13.33203125" style="1" customWidth="1"/>
    <col min="9221" max="9221" width="48" style="1" customWidth="1"/>
    <col min="9222" max="9222" width="22.33203125" style="1" customWidth="1"/>
    <col min="9223" max="9223" width="14.33203125" style="1" customWidth="1"/>
    <col min="9224" max="9224" width="8" style="1" customWidth="1"/>
    <col min="9225" max="9225" width="22.33203125" style="1" customWidth="1"/>
    <col min="9226" max="9472" width="9.33203125" style="1"/>
    <col min="9473" max="9473" width="13" style="1" customWidth="1"/>
    <col min="9474" max="9474" width="1.6640625" style="1" customWidth="1"/>
    <col min="9475" max="9475" width="11.6640625" style="1" customWidth="1"/>
    <col min="9476" max="9476" width="13.33203125" style="1" customWidth="1"/>
    <col min="9477" max="9477" width="48" style="1" customWidth="1"/>
    <col min="9478" max="9478" width="22.33203125" style="1" customWidth="1"/>
    <col min="9479" max="9479" width="14.33203125" style="1" customWidth="1"/>
    <col min="9480" max="9480" width="8" style="1" customWidth="1"/>
    <col min="9481" max="9481" width="22.33203125" style="1" customWidth="1"/>
    <col min="9482" max="9728" width="9.33203125" style="1"/>
    <col min="9729" max="9729" width="13" style="1" customWidth="1"/>
    <col min="9730" max="9730" width="1.6640625" style="1" customWidth="1"/>
    <col min="9731" max="9731" width="11.6640625" style="1" customWidth="1"/>
    <col min="9732" max="9732" width="13.33203125" style="1" customWidth="1"/>
    <col min="9733" max="9733" width="48" style="1" customWidth="1"/>
    <col min="9734" max="9734" width="22.33203125" style="1" customWidth="1"/>
    <col min="9735" max="9735" width="14.33203125" style="1" customWidth="1"/>
    <col min="9736" max="9736" width="8" style="1" customWidth="1"/>
    <col min="9737" max="9737" width="22.33203125" style="1" customWidth="1"/>
    <col min="9738" max="9984" width="9.33203125" style="1"/>
    <col min="9985" max="9985" width="13" style="1" customWidth="1"/>
    <col min="9986" max="9986" width="1.6640625" style="1" customWidth="1"/>
    <col min="9987" max="9987" width="11.6640625" style="1" customWidth="1"/>
    <col min="9988" max="9988" width="13.33203125" style="1" customWidth="1"/>
    <col min="9989" max="9989" width="48" style="1" customWidth="1"/>
    <col min="9990" max="9990" width="22.33203125" style="1" customWidth="1"/>
    <col min="9991" max="9991" width="14.33203125" style="1" customWidth="1"/>
    <col min="9992" max="9992" width="8" style="1" customWidth="1"/>
    <col min="9993" max="9993" width="22.33203125" style="1" customWidth="1"/>
    <col min="9994" max="10240" width="9.33203125" style="1"/>
    <col min="10241" max="10241" width="13" style="1" customWidth="1"/>
    <col min="10242" max="10242" width="1.6640625" style="1" customWidth="1"/>
    <col min="10243" max="10243" width="11.6640625" style="1" customWidth="1"/>
    <col min="10244" max="10244" width="13.33203125" style="1" customWidth="1"/>
    <col min="10245" max="10245" width="48" style="1" customWidth="1"/>
    <col min="10246" max="10246" width="22.33203125" style="1" customWidth="1"/>
    <col min="10247" max="10247" width="14.33203125" style="1" customWidth="1"/>
    <col min="10248" max="10248" width="8" style="1" customWidth="1"/>
    <col min="10249" max="10249" width="22.33203125" style="1" customWidth="1"/>
    <col min="10250" max="10496" width="9.33203125" style="1"/>
    <col min="10497" max="10497" width="13" style="1" customWidth="1"/>
    <col min="10498" max="10498" width="1.6640625" style="1" customWidth="1"/>
    <col min="10499" max="10499" width="11.6640625" style="1" customWidth="1"/>
    <col min="10500" max="10500" width="13.33203125" style="1" customWidth="1"/>
    <col min="10501" max="10501" width="48" style="1" customWidth="1"/>
    <col min="10502" max="10502" width="22.33203125" style="1" customWidth="1"/>
    <col min="10503" max="10503" width="14.33203125" style="1" customWidth="1"/>
    <col min="10504" max="10504" width="8" style="1" customWidth="1"/>
    <col min="10505" max="10505" width="22.33203125" style="1" customWidth="1"/>
    <col min="10506" max="10752" width="9.33203125" style="1"/>
    <col min="10753" max="10753" width="13" style="1" customWidth="1"/>
    <col min="10754" max="10754" width="1.6640625" style="1" customWidth="1"/>
    <col min="10755" max="10755" width="11.6640625" style="1" customWidth="1"/>
    <col min="10756" max="10756" width="13.33203125" style="1" customWidth="1"/>
    <col min="10757" max="10757" width="48" style="1" customWidth="1"/>
    <col min="10758" max="10758" width="22.33203125" style="1" customWidth="1"/>
    <col min="10759" max="10759" width="14.33203125" style="1" customWidth="1"/>
    <col min="10760" max="10760" width="8" style="1" customWidth="1"/>
    <col min="10761" max="10761" width="22.33203125" style="1" customWidth="1"/>
    <col min="10762" max="11008" width="9.33203125" style="1"/>
    <col min="11009" max="11009" width="13" style="1" customWidth="1"/>
    <col min="11010" max="11010" width="1.6640625" style="1" customWidth="1"/>
    <col min="11011" max="11011" width="11.6640625" style="1" customWidth="1"/>
    <col min="11012" max="11012" width="13.33203125" style="1" customWidth="1"/>
    <col min="11013" max="11013" width="48" style="1" customWidth="1"/>
    <col min="11014" max="11014" width="22.33203125" style="1" customWidth="1"/>
    <col min="11015" max="11015" width="14.33203125" style="1" customWidth="1"/>
    <col min="11016" max="11016" width="8" style="1" customWidth="1"/>
    <col min="11017" max="11017" width="22.33203125" style="1" customWidth="1"/>
    <col min="11018" max="11264" width="9.33203125" style="1"/>
    <col min="11265" max="11265" width="13" style="1" customWidth="1"/>
    <col min="11266" max="11266" width="1.6640625" style="1" customWidth="1"/>
    <col min="11267" max="11267" width="11.6640625" style="1" customWidth="1"/>
    <col min="11268" max="11268" width="13.33203125" style="1" customWidth="1"/>
    <col min="11269" max="11269" width="48" style="1" customWidth="1"/>
    <col min="11270" max="11270" width="22.33203125" style="1" customWidth="1"/>
    <col min="11271" max="11271" width="14.33203125" style="1" customWidth="1"/>
    <col min="11272" max="11272" width="8" style="1" customWidth="1"/>
    <col min="11273" max="11273" width="22.33203125" style="1" customWidth="1"/>
    <col min="11274" max="11520" width="9.33203125" style="1"/>
    <col min="11521" max="11521" width="13" style="1" customWidth="1"/>
    <col min="11522" max="11522" width="1.6640625" style="1" customWidth="1"/>
    <col min="11523" max="11523" width="11.6640625" style="1" customWidth="1"/>
    <col min="11524" max="11524" width="13.33203125" style="1" customWidth="1"/>
    <col min="11525" max="11525" width="48" style="1" customWidth="1"/>
    <col min="11526" max="11526" width="22.33203125" style="1" customWidth="1"/>
    <col min="11527" max="11527" width="14.33203125" style="1" customWidth="1"/>
    <col min="11528" max="11528" width="8" style="1" customWidth="1"/>
    <col min="11529" max="11529" width="22.33203125" style="1" customWidth="1"/>
    <col min="11530" max="11776" width="9.33203125" style="1"/>
    <col min="11777" max="11777" width="13" style="1" customWidth="1"/>
    <col min="11778" max="11778" width="1.6640625" style="1" customWidth="1"/>
    <col min="11779" max="11779" width="11.6640625" style="1" customWidth="1"/>
    <col min="11780" max="11780" width="13.33203125" style="1" customWidth="1"/>
    <col min="11781" max="11781" width="48" style="1" customWidth="1"/>
    <col min="11782" max="11782" width="22.33203125" style="1" customWidth="1"/>
    <col min="11783" max="11783" width="14.33203125" style="1" customWidth="1"/>
    <col min="11784" max="11784" width="8" style="1" customWidth="1"/>
    <col min="11785" max="11785" width="22.33203125" style="1" customWidth="1"/>
    <col min="11786" max="12032" width="9.33203125" style="1"/>
    <col min="12033" max="12033" width="13" style="1" customWidth="1"/>
    <col min="12034" max="12034" width="1.6640625" style="1" customWidth="1"/>
    <col min="12035" max="12035" width="11.6640625" style="1" customWidth="1"/>
    <col min="12036" max="12036" width="13.33203125" style="1" customWidth="1"/>
    <col min="12037" max="12037" width="48" style="1" customWidth="1"/>
    <col min="12038" max="12038" width="22.33203125" style="1" customWidth="1"/>
    <col min="12039" max="12039" width="14.33203125" style="1" customWidth="1"/>
    <col min="12040" max="12040" width="8" style="1" customWidth="1"/>
    <col min="12041" max="12041" width="22.33203125" style="1" customWidth="1"/>
    <col min="12042" max="12288" width="9.33203125" style="1"/>
    <col min="12289" max="12289" width="13" style="1" customWidth="1"/>
    <col min="12290" max="12290" width="1.6640625" style="1" customWidth="1"/>
    <col min="12291" max="12291" width="11.6640625" style="1" customWidth="1"/>
    <col min="12292" max="12292" width="13.33203125" style="1" customWidth="1"/>
    <col min="12293" max="12293" width="48" style="1" customWidth="1"/>
    <col min="12294" max="12294" width="22.33203125" style="1" customWidth="1"/>
    <col min="12295" max="12295" width="14.33203125" style="1" customWidth="1"/>
    <col min="12296" max="12296" width="8" style="1" customWidth="1"/>
    <col min="12297" max="12297" width="22.33203125" style="1" customWidth="1"/>
    <col min="12298" max="12544" width="9.33203125" style="1"/>
    <col min="12545" max="12545" width="13" style="1" customWidth="1"/>
    <col min="12546" max="12546" width="1.6640625" style="1" customWidth="1"/>
    <col min="12547" max="12547" width="11.6640625" style="1" customWidth="1"/>
    <col min="12548" max="12548" width="13.33203125" style="1" customWidth="1"/>
    <col min="12549" max="12549" width="48" style="1" customWidth="1"/>
    <col min="12550" max="12550" width="22.33203125" style="1" customWidth="1"/>
    <col min="12551" max="12551" width="14.33203125" style="1" customWidth="1"/>
    <col min="12552" max="12552" width="8" style="1" customWidth="1"/>
    <col min="12553" max="12553" width="22.33203125" style="1" customWidth="1"/>
    <col min="12554" max="12800" width="9.33203125" style="1"/>
    <col min="12801" max="12801" width="13" style="1" customWidth="1"/>
    <col min="12802" max="12802" width="1.6640625" style="1" customWidth="1"/>
    <col min="12803" max="12803" width="11.6640625" style="1" customWidth="1"/>
    <col min="12804" max="12804" width="13.33203125" style="1" customWidth="1"/>
    <col min="12805" max="12805" width="48" style="1" customWidth="1"/>
    <col min="12806" max="12806" width="22.33203125" style="1" customWidth="1"/>
    <col min="12807" max="12807" width="14.33203125" style="1" customWidth="1"/>
    <col min="12808" max="12808" width="8" style="1" customWidth="1"/>
    <col min="12809" max="12809" width="22.33203125" style="1" customWidth="1"/>
    <col min="12810" max="13056" width="9.33203125" style="1"/>
    <col min="13057" max="13057" width="13" style="1" customWidth="1"/>
    <col min="13058" max="13058" width="1.6640625" style="1" customWidth="1"/>
    <col min="13059" max="13059" width="11.6640625" style="1" customWidth="1"/>
    <col min="13060" max="13060" width="13.33203125" style="1" customWidth="1"/>
    <col min="13061" max="13061" width="48" style="1" customWidth="1"/>
    <col min="13062" max="13062" width="22.33203125" style="1" customWidth="1"/>
    <col min="13063" max="13063" width="14.33203125" style="1" customWidth="1"/>
    <col min="13064" max="13064" width="8" style="1" customWidth="1"/>
    <col min="13065" max="13065" width="22.33203125" style="1" customWidth="1"/>
    <col min="13066" max="13312" width="9.33203125" style="1"/>
    <col min="13313" max="13313" width="13" style="1" customWidth="1"/>
    <col min="13314" max="13314" width="1.6640625" style="1" customWidth="1"/>
    <col min="13315" max="13315" width="11.6640625" style="1" customWidth="1"/>
    <col min="13316" max="13316" width="13.33203125" style="1" customWidth="1"/>
    <col min="13317" max="13317" width="48" style="1" customWidth="1"/>
    <col min="13318" max="13318" width="22.33203125" style="1" customWidth="1"/>
    <col min="13319" max="13319" width="14.33203125" style="1" customWidth="1"/>
    <col min="13320" max="13320" width="8" style="1" customWidth="1"/>
    <col min="13321" max="13321" width="22.33203125" style="1" customWidth="1"/>
    <col min="13322" max="13568" width="9.33203125" style="1"/>
    <col min="13569" max="13569" width="13" style="1" customWidth="1"/>
    <col min="13570" max="13570" width="1.6640625" style="1" customWidth="1"/>
    <col min="13571" max="13571" width="11.6640625" style="1" customWidth="1"/>
    <col min="13572" max="13572" width="13.33203125" style="1" customWidth="1"/>
    <col min="13573" max="13573" width="48" style="1" customWidth="1"/>
    <col min="13574" max="13574" width="22.33203125" style="1" customWidth="1"/>
    <col min="13575" max="13575" width="14.33203125" style="1" customWidth="1"/>
    <col min="13576" max="13576" width="8" style="1" customWidth="1"/>
    <col min="13577" max="13577" width="22.33203125" style="1" customWidth="1"/>
    <col min="13578" max="13824" width="9.33203125" style="1"/>
    <col min="13825" max="13825" width="13" style="1" customWidth="1"/>
    <col min="13826" max="13826" width="1.6640625" style="1" customWidth="1"/>
    <col min="13827" max="13827" width="11.6640625" style="1" customWidth="1"/>
    <col min="13828" max="13828" width="13.33203125" style="1" customWidth="1"/>
    <col min="13829" max="13829" width="48" style="1" customWidth="1"/>
    <col min="13830" max="13830" width="22.33203125" style="1" customWidth="1"/>
    <col min="13831" max="13831" width="14.33203125" style="1" customWidth="1"/>
    <col min="13832" max="13832" width="8" style="1" customWidth="1"/>
    <col min="13833" max="13833" width="22.33203125" style="1" customWidth="1"/>
    <col min="13834" max="14080" width="9.33203125" style="1"/>
    <col min="14081" max="14081" width="13" style="1" customWidth="1"/>
    <col min="14082" max="14082" width="1.6640625" style="1" customWidth="1"/>
    <col min="14083" max="14083" width="11.6640625" style="1" customWidth="1"/>
    <col min="14084" max="14084" width="13.33203125" style="1" customWidth="1"/>
    <col min="14085" max="14085" width="48" style="1" customWidth="1"/>
    <col min="14086" max="14086" width="22.33203125" style="1" customWidth="1"/>
    <col min="14087" max="14087" width="14.33203125" style="1" customWidth="1"/>
    <col min="14088" max="14088" width="8" style="1" customWidth="1"/>
    <col min="14089" max="14089" width="22.33203125" style="1" customWidth="1"/>
    <col min="14090" max="14336" width="9.33203125" style="1"/>
    <col min="14337" max="14337" width="13" style="1" customWidth="1"/>
    <col min="14338" max="14338" width="1.6640625" style="1" customWidth="1"/>
    <col min="14339" max="14339" width="11.6640625" style="1" customWidth="1"/>
    <col min="14340" max="14340" width="13.33203125" style="1" customWidth="1"/>
    <col min="14341" max="14341" width="48" style="1" customWidth="1"/>
    <col min="14342" max="14342" width="22.33203125" style="1" customWidth="1"/>
    <col min="14343" max="14343" width="14.33203125" style="1" customWidth="1"/>
    <col min="14344" max="14344" width="8" style="1" customWidth="1"/>
    <col min="14345" max="14345" width="22.33203125" style="1" customWidth="1"/>
    <col min="14346" max="14592" width="9.33203125" style="1"/>
    <col min="14593" max="14593" width="13" style="1" customWidth="1"/>
    <col min="14594" max="14594" width="1.6640625" style="1" customWidth="1"/>
    <col min="14595" max="14595" width="11.6640625" style="1" customWidth="1"/>
    <col min="14596" max="14596" width="13.33203125" style="1" customWidth="1"/>
    <col min="14597" max="14597" width="48" style="1" customWidth="1"/>
    <col min="14598" max="14598" width="22.33203125" style="1" customWidth="1"/>
    <col min="14599" max="14599" width="14.33203125" style="1" customWidth="1"/>
    <col min="14600" max="14600" width="8" style="1" customWidth="1"/>
    <col min="14601" max="14601" width="22.33203125" style="1" customWidth="1"/>
    <col min="14602" max="14848" width="9.33203125" style="1"/>
    <col min="14849" max="14849" width="13" style="1" customWidth="1"/>
    <col min="14850" max="14850" width="1.6640625" style="1" customWidth="1"/>
    <col min="14851" max="14851" width="11.6640625" style="1" customWidth="1"/>
    <col min="14852" max="14852" width="13.33203125" style="1" customWidth="1"/>
    <col min="14853" max="14853" width="48" style="1" customWidth="1"/>
    <col min="14854" max="14854" width="22.33203125" style="1" customWidth="1"/>
    <col min="14855" max="14855" width="14.33203125" style="1" customWidth="1"/>
    <col min="14856" max="14856" width="8" style="1" customWidth="1"/>
    <col min="14857" max="14857" width="22.33203125" style="1" customWidth="1"/>
    <col min="14858" max="15104" width="9.33203125" style="1"/>
    <col min="15105" max="15105" width="13" style="1" customWidth="1"/>
    <col min="15106" max="15106" width="1.6640625" style="1" customWidth="1"/>
    <col min="15107" max="15107" width="11.6640625" style="1" customWidth="1"/>
    <col min="15108" max="15108" width="13.33203125" style="1" customWidth="1"/>
    <col min="15109" max="15109" width="48" style="1" customWidth="1"/>
    <col min="15110" max="15110" width="22.33203125" style="1" customWidth="1"/>
    <col min="15111" max="15111" width="14.33203125" style="1" customWidth="1"/>
    <col min="15112" max="15112" width="8" style="1" customWidth="1"/>
    <col min="15113" max="15113" width="22.33203125" style="1" customWidth="1"/>
    <col min="15114" max="15360" width="9.33203125" style="1"/>
    <col min="15361" max="15361" width="13" style="1" customWidth="1"/>
    <col min="15362" max="15362" width="1.6640625" style="1" customWidth="1"/>
    <col min="15363" max="15363" width="11.6640625" style="1" customWidth="1"/>
    <col min="15364" max="15364" width="13.33203125" style="1" customWidth="1"/>
    <col min="15365" max="15365" width="48" style="1" customWidth="1"/>
    <col min="15366" max="15366" width="22.33203125" style="1" customWidth="1"/>
    <col min="15367" max="15367" width="14.33203125" style="1" customWidth="1"/>
    <col min="15368" max="15368" width="8" style="1" customWidth="1"/>
    <col min="15369" max="15369" width="22.33203125" style="1" customWidth="1"/>
    <col min="15370" max="15616" width="9.33203125" style="1"/>
    <col min="15617" max="15617" width="13" style="1" customWidth="1"/>
    <col min="15618" max="15618" width="1.6640625" style="1" customWidth="1"/>
    <col min="15619" max="15619" width="11.6640625" style="1" customWidth="1"/>
    <col min="15620" max="15620" width="13.33203125" style="1" customWidth="1"/>
    <col min="15621" max="15621" width="48" style="1" customWidth="1"/>
    <col min="15622" max="15622" width="22.33203125" style="1" customWidth="1"/>
    <col min="15623" max="15623" width="14.33203125" style="1" customWidth="1"/>
    <col min="15624" max="15624" width="8" style="1" customWidth="1"/>
    <col min="15625" max="15625" width="22.33203125" style="1" customWidth="1"/>
    <col min="15626" max="15872" width="9.33203125" style="1"/>
    <col min="15873" max="15873" width="13" style="1" customWidth="1"/>
    <col min="15874" max="15874" width="1.6640625" style="1" customWidth="1"/>
    <col min="15875" max="15875" width="11.6640625" style="1" customWidth="1"/>
    <col min="15876" max="15876" width="13.33203125" style="1" customWidth="1"/>
    <col min="15877" max="15877" width="48" style="1" customWidth="1"/>
    <col min="15878" max="15878" width="22.33203125" style="1" customWidth="1"/>
    <col min="15879" max="15879" width="14.33203125" style="1" customWidth="1"/>
    <col min="15880" max="15880" width="8" style="1" customWidth="1"/>
    <col min="15881" max="15881" width="22.33203125" style="1" customWidth="1"/>
    <col min="15882" max="16128" width="9.33203125" style="1"/>
    <col min="16129" max="16129" width="13" style="1" customWidth="1"/>
    <col min="16130" max="16130" width="1.6640625" style="1" customWidth="1"/>
    <col min="16131" max="16131" width="11.6640625" style="1" customWidth="1"/>
    <col min="16132" max="16132" width="13.33203125" style="1" customWidth="1"/>
    <col min="16133" max="16133" width="48" style="1" customWidth="1"/>
    <col min="16134" max="16134" width="22.33203125" style="1" customWidth="1"/>
    <col min="16135" max="16135" width="14.33203125" style="1" customWidth="1"/>
    <col min="16136" max="16136" width="8" style="1" customWidth="1"/>
    <col min="16137" max="16137" width="22.33203125" style="1" customWidth="1"/>
    <col min="16138" max="16384" width="9.33203125" style="1"/>
  </cols>
  <sheetData>
    <row r="1" spans="1:10" ht="27.75" customHeight="1" x14ac:dyDescent="0.15">
      <c r="A1" s="184" t="s">
        <v>169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29.25" customHeight="1" x14ac:dyDescent="0.15">
      <c r="A2" s="194" t="s">
        <v>87</v>
      </c>
      <c r="B2" s="194"/>
      <c r="C2" s="194"/>
      <c r="D2" s="194"/>
      <c r="E2" s="194"/>
      <c r="F2" s="194"/>
      <c r="G2" s="194"/>
      <c r="H2" s="194"/>
      <c r="I2" s="194"/>
    </row>
    <row r="3" spans="1:10" ht="13.7" customHeight="1" x14ac:dyDescent="0.15">
      <c r="A3" s="2" t="s">
        <v>1</v>
      </c>
      <c r="B3" s="195" t="s">
        <v>2</v>
      </c>
      <c r="C3" s="195"/>
      <c r="D3" s="2" t="s">
        <v>3</v>
      </c>
      <c r="E3" s="2" t="s">
        <v>4</v>
      </c>
      <c r="F3" s="2" t="s">
        <v>5</v>
      </c>
      <c r="G3" s="195" t="s">
        <v>6</v>
      </c>
      <c r="H3" s="195"/>
      <c r="I3" s="2" t="s">
        <v>7</v>
      </c>
    </row>
    <row r="4" spans="1:10" ht="12.75" customHeight="1" x14ac:dyDescent="0.15">
      <c r="A4" s="17" t="s">
        <v>57</v>
      </c>
      <c r="B4" s="186" t="s">
        <v>0</v>
      </c>
      <c r="C4" s="186"/>
      <c r="D4" s="18" t="s">
        <v>0</v>
      </c>
      <c r="E4" s="19" t="s">
        <v>58</v>
      </c>
      <c r="F4" s="20">
        <v>3065586.66</v>
      </c>
      <c r="G4" s="187">
        <v>-70000</v>
      </c>
      <c r="H4" s="187"/>
      <c r="I4" s="20">
        <v>2995586.66</v>
      </c>
    </row>
    <row r="5" spans="1:10" ht="12.2" customHeight="1" x14ac:dyDescent="0.15">
      <c r="A5" s="21" t="s">
        <v>0</v>
      </c>
      <c r="B5" s="190" t="s">
        <v>59</v>
      </c>
      <c r="C5" s="190"/>
      <c r="D5" s="22" t="s">
        <v>0</v>
      </c>
      <c r="E5" s="23" t="s">
        <v>60</v>
      </c>
      <c r="F5" s="24">
        <v>3065586.66</v>
      </c>
      <c r="G5" s="191">
        <v>-70000</v>
      </c>
      <c r="H5" s="191"/>
      <c r="I5" s="24">
        <v>2995586.66</v>
      </c>
    </row>
    <row r="6" spans="1:10" ht="12.2" customHeight="1" x14ac:dyDescent="0.15">
      <c r="A6" s="25" t="s">
        <v>0</v>
      </c>
      <c r="B6" s="192" t="s">
        <v>0</v>
      </c>
      <c r="C6" s="192"/>
      <c r="D6" s="26" t="s">
        <v>85</v>
      </c>
      <c r="E6" s="27" t="s">
        <v>86</v>
      </c>
      <c r="F6" s="28">
        <v>888086.66</v>
      </c>
      <c r="G6" s="193">
        <v>-70000</v>
      </c>
      <c r="H6" s="193"/>
      <c r="I6" s="28">
        <v>818086.66</v>
      </c>
    </row>
    <row r="7" spans="1:10" ht="13.7" customHeight="1" x14ac:dyDescent="0.15">
      <c r="A7" s="17" t="s">
        <v>81</v>
      </c>
      <c r="B7" s="186" t="s">
        <v>0</v>
      </c>
      <c r="C7" s="186"/>
      <c r="D7" s="18" t="s">
        <v>0</v>
      </c>
      <c r="E7" s="19" t="s">
        <v>82</v>
      </c>
      <c r="F7" s="20">
        <v>15000</v>
      </c>
      <c r="G7" s="187">
        <v>-4700</v>
      </c>
      <c r="H7" s="187"/>
      <c r="I7" s="20">
        <v>10300</v>
      </c>
    </row>
    <row r="8" spans="1:10" ht="13.5" customHeight="1" x14ac:dyDescent="0.15">
      <c r="A8" s="21" t="s">
        <v>0</v>
      </c>
      <c r="B8" s="190" t="s">
        <v>83</v>
      </c>
      <c r="C8" s="190"/>
      <c r="D8" s="22" t="s">
        <v>0</v>
      </c>
      <c r="E8" s="23" t="s">
        <v>84</v>
      </c>
      <c r="F8" s="24">
        <v>15000</v>
      </c>
      <c r="G8" s="191">
        <v>-4700</v>
      </c>
      <c r="H8" s="191"/>
      <c r="I8" s="24">
        <v>10300</v>
      </c>
    </row>
    <row r="9" spans="1:10" ht="13.7" customHeight="1" x14ac:dyDescent="0.15">
      <c r="A9" s="25" t="s">
        <v>0</v>
      </c>
      <c r="B9" s="192" t="s">
        <v>0</v>
      </c>
      <c r="C9" s="192"/>
      <c r="D9" s="26" t="s">
        <v>85</v>
      </c>
      <c r="E9" s="27" t="s">
        <v>86</v>
      </c>
      <c r="F9" s="28">
        <v>15000</v>
      </c>
      <c r="G9" s="193">
        <v>-4700</v>
      </c>
      <c r="H9" s="193"/>
      <c r="I9" s="28">
        <v>10300</v>
      </c>
    </row>
    <row r="10" spans="1:10" ht="11.25" x14ac:dyDescent="0.15">
      <c r="A10" s="188" t="s">
        <v>10</v>
      </c>
      <c r="B10" s="188"/>
      <c r="C10" s="188"/>
      <c r="D10" s="188"/>
      <c r="E10" s="188"/>
      <c r="F10" s="29">
        <v>17462939.649999999</v>
      </c>
      <c r="G10" s="189">
        <v>-74700</v>
      </c>
      <c r="H10" s="189"/>
      <c r="I10" s="29">
        <v>17388239.649999999</v>
      </c>
    </row>
  </sheetData>
  <mergeCells count="18">
    <mergeCell ref="B3:C3"/>
    <mergeCell ref="G3:H3"/>
    <mergeCell ref="B4:C4"/>
    <mergeCell ref="G4:H4"/>
    <mergeCell ref="A10:E10"/>
    <mergeCell ref="G10:H10"/>
    <mergeCell ref="A1:J1"/>
    <mergeCell ref="B7:C7"/>
    <mergeCell ref="B8:C8"/>
    <mergeCell ref="G8:H8"/>
    <mergeCell ref="B9:C9"/>
    <mergeCell ref="G9:H9"/>
    <mergeCell ref="B5:C5"/>
    <mergeCell ref="G5:H5"/>
    <mergeCell ref="B6:C6"/>
    <mergeCell ref="G6:H6"/>
    <mergeCell ref="G7:H7"/>
    <mergeCell ref="A2:I2"/>
  </mergeCells>
  <pageMargins left="0.39" right="0.39" top="0.39" bottom="0.39" header="0" footer="0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3C96-3BE8-4A60-ACBA-7C79BF3D8D69}">
  <sheetPr>
    <tabColor rgb="FF92D050"/>
    <pageSetUpPr fitToPage="1"/>
  </sheetPr>
  <dimension ref="A1:N78"/>
  <sheetViews>
    <sheetView zoomScaleNormal="100" workbookViewId="0">
      <selection activeCell="F50" sqref="F50"/>
    </sheetView>
  </sheetViews>
  <sheetFormatPr defaultColWidth="10.6640625" defaultRowHeight="12.75" x14ac:dyDescent="0.2"/>
  <cols>
    <col min="1" max="1" width="11" style="31" customWidth="1"/>
    <col min="2" max="2" width="13.1640625" style="31" customWidth="1"/>
    <col min="3" max="3" width="95.33203125" style="31" customWidth="1"/>
    <col min="4" max="4" width="22.33203125" style="31" customWidth="1"/>
    <col min="5" max="5" width="16.1640625" style="31" customWidth="1"/>
    <col min="6" max="7" width="20" style="31" customWidth="1"/>
    <col min="8" max="8" width="21.5" style="31" customWidth="1"/>
    <col min="9" max="10" width="17.83203125" style="31" customWidth="1"/>
    <col min="11" max="11" width="23" style="31" customWidth="1"/>
    <col min="12" max="13" width="10.6640625" style="31" hidden="1" customWidth="1"/>
    <col min="14" max="14" width="1.1640625" style="31" hidden="1" customWidth="1"/>
    <col min="15" max="257" width="10.6640625" style="31"/>
    <col min="258" max="258" width="11" style="31" customWidth="1"/>
    <col min="259" max="259" width="13.1640625" style="31" customWidth="1"/>
    <col min="260" max="260" width="95.33203125" style="31" customWidth="1"/>
    <col min="261" max="261" width="22.33203125" style="31" customWidth="1"/>
    <col min="262" max="262" width="16.1640625" style="31" customWidth="1"/>
    <col min="263" max="264" width="20" style="31" customWidth="1"/>
    <col min="265" max="265" width="21.5" style="31" customWidth="1"/>
    <col min="266" max="266" width="17.83203125" style="31" customWidth="1"/>
    <col min="267" max="267" width="21" style="31" customWidth="1"/>
    <col min="268" max="513" width="10.6640625" style="31"/>
    <col min="514" max="514" width="11" style="31" customWidth="1"/>
    <col min="515" max="515" width="13.1640625" style="31" customWidth="1"/>
    <col min="516" max="516" width="95.33203125" style="31" customWidth="1"/>
    <col min="517" max="517" width="22.33203125" style="31" customWidth="1"/>
    <col min="518" max="518" width="16.1640625" style="31" customWidth="1"/>
    <col min="519" max="520" width="20" style="31" customWidth="1"/>
    <col min="521" max="521" width="21.5" style="31" customWidth="1"/>
    <col min="522" max="522" width="17.83203125" style="31" customWidth="1"/>
    <col min="523" max="523" width="21" style="31" customWidth="1"/>
    <col min="524" max="769" width="10.6640625" style="31"/>
    <col min="770" max="770" width="11" style="31" customWidth="1"/>
    <col min="771" max="771" width="13.1640625" style="31" customWidth="1"/>
    <col min="772" max="772" width="95.33203125" style="31" customWidth="1"/>
    <col min="773" max="773" width="22.33203125" style="31" customWidth="1"/>
    <col min="774" max="774" width="16.1640625" style="31" customWidth="1"/>
    <col min="775" max="776" width="20" style="31" customWidth="1"/>
    <col min="777" max="777" width="21.5" style="31" customWidth="1"/>
    <col min="778" max="778" width="17.83203125" style="31" customWidth="1"/>
    <col min="779" max="779" width="21" style="31" customWidth="1"/>
    <col min="780" max="1025" width="10.6640625" style="31"/>
    <col min="1026" max="1026" width="11" style="31" customWidth="1"/>
    <col min="1027" max="1027" width="13.1640625" style="31" customWidth="1"/>
    <col min="1028" max="1028" width="95.33203125" style="31" customWidth="1"/>
    <col min="1029" max="1029" width="22.33203125" style="31" customWidth="1"/>
    <col min="1030" max="1030" width="16.1640625" style="31" customWidth="1"/>
    <col min="1031" max="1032" width="20" style="31" customWidth="1"/>
    <col min="1033" max="1033" width="21.5" style="31" customWidth="1"/>
    <col min="1034" max="1034" width="17.83203125" style="31" customWidth="1"/>
    <col min="1035" max="1035" width="21" style="31" customWidth="1"/>
    <col min="1036" max="1281" width="10.6640625" style="31"/>
    <col min="1282" max="1282" width="11" style="31" customWidth="1"/>
    <col min="1283" max="1283" width="13.1640625" style="31" customWidth="1"/>
    <col min="1284" max="1284" width="95.33203125" style="31" customWidth="1"/>
    <col min="1285" max="1285" width="22.33203125" style="31" customWidth="1"/>
    <col min="1286" max="1286" width="16.1640625" style="31" customWidth="1"/>
    <col min="1287" max="1288" width="20" style="31" customWidth="1"/>
    <col min="1289" max="1289" width="21.5" style="31" customWidth="1"/>
    <col min="1290" max="1290" width="17.83203125" style="31" customWidth="1"/>
    <col min="1291" max="1291" width="21" style="31" customWidth="1"/>
    <col min="1292" max="1537" width="10.6640625" style="31"/>
    <col min="1538" max="1538" width="11" style="31" customWidth="1"/>
    <col min="1539" max="1539" width="13.1640625" style="31" customWidth="1"/>
    <col min="1540" max="1540" width="95.33203125" style="31" customWidth="1"/>
    <col min="1541" max="1541" width="22.33203125" style="31" customWidth="1"/>
    <col min="1542" max="1542" width="16.1640625" style="31" customWidth="1"/>
    <col min="1543" max="1544" width="20" style="31" customWidth="1"/>
    <col min="1545" max="1545" width="21.5" style="31" customWidth="1"/>
    <col min="1546" max="1546" width="17.83203125" style="31" customWidth="1"/>
    <col min="1547" max="1547" width="21" style="31" customWidth="1"/>
    <col min="1548" max="1793" width="10.6640625" style="31"/>
    <col min="1794" max="1794" width="11" style="31" customWidth="1"/>
    <col min="1795" max="1795" width="13.1640625" style="31" customWidth="1"/>
    <col min="1796" max="1796" width="95.33203125" style="31" customWidth="1"/>
    <col min="1797" max="1797" width="22.33203125" style="31" customWidth="1"/>
    <col min="1798" max="1798" width="16.1640625" style="31" customWidth="1"/>
    <col min="1799" max="1800" width="20" style="31" customWidth="1"/>
    <col min="1801" max="1801" width="21.5" style="31" customWidth="1"/>
    <col min="1802" max="1802" width="17.83203125" style="31" customWidth="1"/>
    <col min="1803" max="1803" width="21" style="31" customWidth="1"/>
    <col min="1804" max="2049" width="10.6640625" style="31"/>
    <col min="2050" max="2050" width="11" style="31" customWidth="1"/>
    <col min="2051" max="2051" width="13.1640625" style="31" customWidth="1"/>
    <col min="2052" max="2052" width="95.33203125" style="31" customWidth="1"/>
    <col min="2053" max="2053" width="22.33203125" style="31" customWidth="1"/>
    <col min="2054" max="2054" width="16.1640625" style="31" customWidth="1"/>
    <col min="2055" max="2056" width="20" style="31" customWidth="1"/>
    <col min="2057" max="2057" width="21.5" style="31" customWidth="1"/>
    <col min="2058" max="2058" width="17.83203125" style="31" customWidth="1"/>
    <col min="2059" max="2059" width="21" style="31" customWidth="1"/>
    <col min="2060" max="2305" width="10.6640625" style="31"/>
    <col min="2306" max="2306" width="11" style="31" customWidth="1"/>
    <col min="2307" max="2307" width="13.1640625" style="31" customWidth="1"/>
    <col min="2308" max="2308" width="95.33203125" style="31" customWidth="1"/>
    <col min="2309" max="2309" width="22.33203125" style="31" customWidth="1"/>
    <col min="2310" max="2310" width="16.1640625" style="31" customWidth="1"/>
    <col min="2311" max="2312" width="20" style="31" customWidth="1"/>
    <col min="2313" max="2313" width="21.5" style="31" customWidth="1"/>
    <col min="2314" max="2314" width="17.83203125" style="31" customWidth="1"/>
    <col min="2315" max="2315" width="21" style="31" customWidth="1"/>
    <col min="2316" max="2561" width="10.6640625" style="31"/>
    <col min="2562" max="2562" width="11" style="31" customWidth="1"/>
    <col min="2563" max="2563" width="13.1640625" style="31" customWidth="1"/>
    <col min="2564" max="2564" width="95.33203125" style="31" customWidth="1"/>
    <col min="2565" max="2565" width="22.33203125" style="31" customWidth="1"/>
    <col min="2566" max="2566" width="16.1640625" style="31" customWidth="1"/>
    <col min="2567" max="2568" width="20" style="31" customWidth="1"/>
    <col min="2569" max="2569" width="21.5" style="31" customWidth="1"/>
    <col min="2570" max="2570" width="17.83203125" style="31" customWidth="1"/>
    <col min="2571" max="2571" width="21" style="31" customWidth="1"/>
    <col min="2572" max="2817" width="10.6640625" style="31"/>
    <col min="2818" max="2818" width="11" style="31" customWidth="1"/>
    <col min="2819" max="2819" width="13.1640625" style="31" customWidth="1"/>
    <col min="2820" max="2820" width="95.33203125" style="31" customWidth="1"/>
    <col min="2821" max="2821" width="22.33203125" style="31" customWidth="1"/>
    <col min="2822" max="2822" width="16.1640625" style="31" customWidth="1"/>
    <col min="2823" max="2824" width="20" style="31" customWidth="1"/>
    <col min="2825" max="2825" width="21.5" style="31" customWidth="1"/>
    <col min="2826" max="2826" width="17.83203125" style="31" customWidth="1"/>
    <col min="2827" max="2827" width="21" style="31" customWidth="1"/>
    <col min="2828" max="3073" width="10.6640625" style="31"/>
    <col min="3074" max="3074" width="11" style="31" customWidth="1"/>
    <col min="3075" max="3075" width="13.1640625" style="31" customWidth="1"/>
    <col min="3076" max="3076" width="95.33203125" style="31" customWidth="1"/>
    <col min="3077" max="3077" width="22.33203125" style="31" customWidth="1"/>
    <col min="3078" max="3078" width="16.1640625" style="31" customWidth="1"/>
    <col min="3079" max="3080" width="20" style="31" customWidth="1"/>
    <col min="3081" max="3081" width="21.5" style="31" customWidth="1"/>
    <col min="3082" max="3082" width="17.83203125" style="31" customWidth="1"/>
    <col min="3083" max="3083" width="21" style="31" customWidth="1"/>
    <col min="3084" max="3329" width="10.6640625" style="31"/>
    <col min="3330" max="3330" width="11" style="31" customWidth="1"/>
    <col min="3331" max="3331" width="13.1640625" style="31" customWidth="1"/>
    <col min="3332" max="3332" width="95.33203125" style="31" customWidth="1"/>
    <col min="3333" max="3333" width="22.33203125" style="31" customWidth="1"/>
    <col min="3334" max="3334" width="16.1640625" style="31" customWidth="1"/>
    <col min="3335" max="3336" width="20" style="31" customWidth="1"/>
    <col min="3337" max="3337" width="21.5" style="31" customWidth="1"/>
    <col min="3338" max="3338" width="17.83203125" style="31" customWidth="1"/>
    <col min="3339" max="3339" width="21" style="31" customWidth="1"/>
    <col min="3340" max="3585" width="10.6640625" style="31"/>
    <col min="3586" max="3586" width="11" style="31" customWidth="1"/>
    <col min="3587" max="3587" width="13.1640625" style="31" customWidth="1"/>
    <col min="3588" max="3588" width="95.33203125" style="31" customWidth="1"/>
    <col min="3589" max="3589" width="22.33203125" style="31" customWidth="1"/>
    <col min="3590" max="3590" width="16.1640625" style="31" customWidth="1"/>
    <col min="3591" max="3592" width="20" style="31" customWidth="1"/>
    <col min="3593" max="3593" width="21.5" style="31" customWidth="1"/>
    <col min="3594" max="3594" width="17.83203125" style="31" customWidth="1"/>
    <col min="3595" max="3595" width="21" style="31" customWidth="1"/>
    <col min="3596" max="3841" width="10.6640625" style="31"/>
    <col min="3842" max="3842" width="11" style="31" customWidth="1"/>
    <col min="3843" max="3843" width="13.1640625" style="31" customWidth="1"/>
    <col min="3844" max="3844" width="95.33203125" style="31" customWidth="1"/>
    <col min="3845" max="3845" width="22.33203125" style="31" customWidth="1"/>
    <col min="3846" max="3846" width="16.1640625" style="31" customWidth="1"/>
    <col min="3847" max="3848" width="20" style="31" customWidth="1"/>
    <col min="3849" max="3849" width="21.5" style="31" customWidth="1"/>
    <col min="3850" max="3850" width="17.83203125" style="31" customWidth="1"/>
    <col min="3851" max="3851" width="21" style="31" customWidth="1"/>
    <col min="3852" max="4097" width="10.6640625" style="31"/>
    <col min="4098" max="4098" width="11" style="31" customWidth="1"/>
    <col min="4099" max="4099" width="13.1640625" style="31" customWidth="1"/>
    <col min="4100" max="4100" width="95.33203125" style="31" customWidth="1"/>
    <col min="4101" max="4101" width="22.33203125" style="31" customWidth="1"/>
    <col min="4102" max="4102" width="16.1640625" style="31" customWidth="1"/>
    <col min="4103" max="4104" width="20" style="31" customWidth="1"/>
    <col min="4105" max="4105" width="21.5" style="31" customWidth="1"/>
    <col min="4106" max="4106" width="17.83203125" style="31" customWidth="1"/>
    <col min="4107" max="4107" width="21" style="31" customWidth="1"/>
    <col min="4108" max="4353" width="10.6640625" style="31"/>
    <col min="4354" max="4354" width="11" style="31" customWidth="1"/>
    <col min="4355" max="4355" width="13.1640625" style="31" customWidth="1"/>
    <col min="4356" max="4356" width="95.33203125" style="31" customWidth="1"/>
    <col min="4357" max="4357" width="22.33203125" style="31" customWidth="1"/>
    <col min="4358" max="4358" width="16.1640625" style="31" customWidth="1"/>
    <col min="4359" max="4360" width="20" style="31" customWidth="1"/>
    <col min="4361" max="4361" width="21.5" style="31" customWidth="1"/>
    <col min="4362" max="4362" width="17.83203125" style="31" customWidth="1"/>
    <col min="4363" max="4363" width="21" style="31" customWidth="1"/>
    <col min="4364" max="4609" width="10.6640625" style="31"/>
    <col min="4610" max="4610" width="11" style="31" customWidth="1"/>
    <col min="4611" max="4611" width="13.1640625" style="31" customWidth="1"/>
    <col min="4612" max="4612" width="95.33203125" style="31" customWidth="1"/>
    <col min="4613" max="4613" width="22.33203125" style="31" customWidth="1"/>
    <col min="4614" max="4614" width="16.1640625" style="31" customWidth="1"/>
    <col min="4615" max="4616" width="20" style="31" customWidth="1"/>
    <col min="4617" max="4617" width="21.5" style="31" customWidth="1"/>
    <col min="4618" max="4618" width="17.83203125" style="31" customWidth="1"/>
    <col min="4619" max="4619" width="21" style="31" customWidth="1"/>
    <col min="4620" max="4865" width="10.6640625" style="31"/>
    <col min="4866" max="4866" width="11" style="31" customWidth="1"/>
    <col min="4867" max="4867" width="13.1640625" style="31" customWidth="1"/>
    <col min="4868" max="4868" width="95.33203125" style="31" customWidth="1"/>
    <col min="4869" max="4869" width="22.33203125" style="31" customWidth="1"/>
    <col min="4870" max="4870" width="16.1640625" style="31" customWidth="1"/>
    <col min="4871" max="4872" width="20" style="31" customWidth="1"/>
    <col min="4873" max="4873" width="21.5" style="31" customWidth="1"/>
    <col min="4874" max="4874" width="17.83203125" style="31" customWidth="1"/>
    <col min="4875" max="4875" width="21" style="31" customWidth="1"/>
    <col min="4876" max="5121" width="10.6640625" style="31"/>
    <col min="5122" max="5122" width="11" style="31" customWidth="1"/>
    <col min="5123" max="5123" width="13.1640625" style="31" customWidth="1"/>
    <col min="5124" max="5124" width="95.33203125" style="31" customWidth="1"/>
    <col min="5125" max="5125" width="22.33203125" style="31" customWidth="1"/>
    <col min="5126" max="5126" width="16.1640625" style="31" customWidth="1"/>
    <col min="5127" max="5128" width="20" style="31" customWidth="1"/>
    <col min="5129" max="5129" width="21.5" style="31" customWidth="1"/>
    <col min="5130" max="5130" width="17.83203125" style="31" customWidth="1"/>
    <col min="5131" max="5131" width="21" style="31" customWidth="1"/>
    <col min="5132" max="5377" width="10.6640625" style="31"/>
    <col min="5378" max="5378" width="11" style="31" customWidth="1"/>
    <col min="5379" max="5379" width="13.1640625" style="31" customWidth="1"/>
    <col min="5380" max="5380" width="95.33203125" style="31" customWidth="1"/>
    <col min="5381" max="5381" width="22.33203125" style="31" customWidth="1"/>
    <col min="5382" max="5382" width="16.1640625" style="31" customWidth="1"/>
    <col min="5383" max="5384" width="20" style="31" customWidth="1"/>
    <col min="5385" max="5385" width="21.5" style="31" customWidth="1"/>
    <col min="5386" max="5386" width="17.83203125" style="31" customWidth="1"/>
    <col min="5387" max="5387" width="21" style="31" customWidth="1"/>
    <col min="5388" max="5633" width="10.6640625" style="31"/>
    <col min="5634" max="5634" width="11" style="31" customWidth="1"/>
    <col min="5635" max="5635" width="13.1640625" style="31" customWidth="1"/>
    <col min="5636" max="5636" width="95.33203125" style="31" customWidth="1"/>
    <col min="5637" max="5637" width="22.33203125" style="31" customWidth="1"/>
    <col min="5638" max="5638" width="16.1640625" style="31" customWidth="1"/>
    <col min="5639" max="5640" width="20" style="31" customWidth="1"/>
    <col min="5641" max="5641" width="21.5" style="31" customWidth="1"/>
    <col min="5642" max="5642" width="17.83203125" style="31" customWidth="1"/>
    <col min="5643" max="5643" width="21" style="31" customWidth="1"/>
    <col min="5644" max="5889" width="10.6640625" style="31"/>
    <col min="5890" max="5890" width="11" style="31" customWidth="1"/>
    <col min="5891" max="5891" width="13.1640625" style="31" customWidth="1"/>
    <col min="5892" max="5892" width="95.33203125" style="31" customWidth="1"/>
    <col min="5893" max="5893" width="22.33203125" style="31" customWidth="1"/>
    <col min="5894" max="5894" width="16.1640625" style="31" customWidth="1"/>
    <col min="5895" max="5896" width="20" style="31" customWidth="1"/>
    <col min="5897" max="5897" width="21.5" style="31" customWidth="1"/>
    <col min="5898" max="5898" width="17.83203125" style="31" customWidth="1"/>
    <col min="5899" max="5899" width="21" style="31" customWidth="1"/>
    <col min="5900" max="6145" width="10.6640625" style="31"/>
    <col min="6146" max="6146" width="11" style="31" customWidth="1"/>
    <col min="6147" max="6147" width="13.1640625" style="31" customWidth="1"/>
    <col min="6148" max="6148" width="95.33203125" style="31" customWidth="1"/>
    <col min="6149" max="6149" width="22.33203125" style="31" customWidth="1"/>
    <col min="6150" max="6150" width="16.1640625" style="31" customWidth="1"/>
    <col min="6151" max="6152" width="20" style="31" customWidth="1"/>
    <col min="6153" max="6153" width="21.5" style="31" customWidth="1"/>
    <col min="6154" max="6154" width="17.83203125" style="31" customWidth="1"/>
    <col min="6155" max="6155" width="21" style="31" customWidth="1"/>
    <col min="6156" max="6401" width="10.6640625" style="31"/>
    <col min="6402" max="6402" width="11" style="31" customWidth="1"/>
    <col min="6403" max="6403" width="13.1640625" style="31" customWidth="1"/>
    <col min="6404" max="6404" width="95.33203125" style="31" customWidth="1"/>
    <col min="6405" max="6405" width="22.33203125" style="31" customWidth="1"/>
    <col min="6406" max="6406" width="16.1640625" style="31" customWidth="1"/>
    <col min="6407" max="6408" width="20" style="31" customWidth="1"/>
    <col min="6409" max="6409" width="21.5" style="31" customWidth="1"/>
    <col min="6410" max="6410" width="17.83203125" style="31" customWidth="1"/>
    <col min="6411" max="6411" width="21" style="31" customWidth="1"/>
    <col min="6412" max="6657" width="10.6640625" style="31"/>
    <col min="6658" max="6658" width="11" style="31" customWidth="1"/>
    <col min="6659" max="6659" width="13.1640625" style="31" customWidth="1"/>
    <col min="6660" max="6660" width="95.33203125" style="31" customWidth="1"/>
    <col min="6661" max="6661" width="22.33203125" style="31" customWidth="1"/>
    <col min="6662" max="6662" width="16.1640625" style="31" customWidth="1"/>
    <col min="6663" max="6664" width="20" style="31" customWidth="1"/>
    <col min="6665" max="6665" width="21.5" style="31" customWidth="1"/>
    <col min="6666" max="6666" width="17.83203125" style="31" customWidth="1"/>
    <col min="6667" max="6667" width="21" style="31" customWidth="1"/>
    <col min="6668" max="6913" width="10.6640625" style="31"/>
    <col min="6914" max="6914" width="11" style="31" customWidth="1"/>
    <col min="6915" max="6915" width="13.1640625" style="31" customWidth="1"/>
    <col min="6916" max="6916" width="95.33203125" style="31" customWidth="1"/>
    <col min="6917" max="6917" width="22.33203125" style="31" customWidth="1"/>
    <col min="6918" max="6918" width="16.1640625" style="31" customWidth="1"/>
    <col min="6919" max="6920" width="20" style="31" customWidth="1"/>
    <col min="6921" max="6921" width="21.5" style="31" customWidth="1"/>
    <col min="6922" max="6922" width="17.83203125" style="31" customWidth="1"/>
    <col min="6923" max="6923" width="21" style="31" customWidth="1"/>
    <col min="6924" max="7169" width="10.6640625" style="31"/>
    <col min="7170" max="7170" width="11" style="31" customWidth="1"/>
    <col min="7171" max="7171" width="13.1640625" style="31" customWidth="1"/>
    <col min="7172" max="7172" width="95.33203125" style="31" customWidth="1"/>
    <col min="7173" max="7173" width="22.33203125" style="31" customWidth="1"/>
    <col min="7174" max="7174" width="16.1640625" style="31" customWidth="1"/>
    <col min="7175" max="7176" width="20" style="31" customWidth="1"/>
    <col min="7177" max="7177" width="21.5" style="31" customWidth="1"/>
    <col min="7178" max="7178" width="17.83203125" style="31" customWidth="1"/>
    <col min="7179" max="7179" width="21" style="31" customWidth="1"/>
    <col min="7180" max="7425" width="10.6640625" style="31"/>
    <col min="7426" max="7426" width="11" style="31" customWidth="1"/>
    <col min="7427" max="7427" width="13.1640625" style="31" customWidth="1"/>
    <col min="7428" max="7428" width="95.33203125" style="31" customWidth="1"/>
    <col min="7429" max="7429" width="22.33203125" style="31" customWidth="1"/>
    <col min="7430" max="7430" width="16.1640625" style="31" customWidth="1"/>
    <col min="7431" max="7432" width="20" style="31" customWidth="1"/>
    <col min="7433" max="7433" width="21.5" style="31" customWidth="1"/>
    <col min="7434" max="7434" width="17.83203125" style="31" customWidth="1"/>
    <col min="7435" max="7435" width="21" style="31" customWidth="1"/>
    <col min="7436" max="7681" width="10.6640625" style="31"/>
    <col min="7682" max="7682" width="11" style="31" customWidth="1"/>
    <col min="7683" max="7683" width="13.1640625" style="31" customWidth="1"/>
    <col min="7684" max="7684" width="95.33203125" style="31" customWidth="1"/>
    <col min="7685" max="7685" width="22.33203125" style="31" customWidth="1"/>
    <col min="7686" max="7686" width="16.1640625" style="31" customWidth="1"/>
    <col min="7687" max="7688" width="20" style="31" customWidth="1"/>
    <col min="7689" max="7689" width="21.5" style="31" customWidth="1"/>
    <col min="7690" max="7690" width="17.83203125" style="31" customWidth="1"/>
    <col min="7691" max="7691" width="21" style="31" customWidth="1"/>
    <col min="7692" max="7937" width="10.6640625" style="31"/>
    <col min="7938" max="7938" width="11" style="31" customWidth="1"/>
    <col min="7939" max="7939" width="13.1640625" style="31" customWidth="1"/>
    <col min="7940" max="7940" width="95.33203125" style="31" customWidth="1"/>
    <col min="7941" max="7941" width="22.33203125" style="31" customWidth="1"/>
    <col min="7942" max="7942" width="16.1640625" style="31" customWidth="1"/>
    <col min="7943" max="7944" width="20" style="31" customWidth="1"/>
    <col min="7945" max="7945" width="21.5" style="31" customWidth="1"/>
    <col min="7946" max="7946" width="17.83203125" style="31" customWidth="1"/>
    <col min="7947" max="7947" width="21" style="31" customWidth="1"/>
    <col min="7948" max="8193" width="10.6640625" style="31"/>
    <col min="8194" max="8194" width="11" style="31" customWidth="1"/>
    <col min="8195" max="8195" width="13.1640625" style="31" customWidth="1"/>
    <col min="8196" max="8196" width="95.33203125" style="31" customWidth="1"/>
    <col min="8197" max="8197" width="22.33203125" style="31" customWidth="1"/>
    <col min="8198" max="8198" width="16.1640625" style="31" customWidth="1"/>
    <col min="8199" max="8200" width="20" style="31" customWidth="1"/>
    <col min="8201" max="8201" width="21.5" style="31" customWidth="1"/>
    <col min="8202" max="8202" width="17.83203125" style="31" customWidth="1"/>
    <col min="8203" max="8203" width="21" style="31" customWidth="1"/>
    <col min="8204" max="8449" width="10.6640625" style="31"/>
    <col min="8450" max="8450" width="11" style="31" customWidth="1"/>
    <col min="8451" max="8451" width="13.1640625" style="31" customWidth="1"/>
    <col min="8452" max="8452" width="95.33203125" style="31" customWidth="1"/>
    <col min="8453" max="8453" width="22.33203125" style="31" customWidth="1"/>
    <col min="8454" max="8454" width="16.1640625" style="31" customWidth="1"/>
    <col min="8455" max="8456" width="20" style="31" customWidth="1"/>
    <col min="8457" max="8457" width="21.5" style="31" customWidth="1"/>
    <col min="8458" max="8458" width="17.83203125" style="31" customWidth="1"/>
    <col min="8459" max="8459" width="21" style="31" customWidth="1"/>
    <col min="8460" max="8705" width="10.6640625" style="31"/>
    <col min="8706" max="8706" width="11" style="31" customWidth="1"/>
    <col min="8707" max="8707" width="13.1640625" style="31" customWidth="1"/>
    <col min="8708" max="8708" width="95.33203125" style="31" customWidth="1"/>
    <col min="8709" max="8709" width="22.33203125" style="31" customWidth="1"/>
    <col min="8710" max="8710" width="16.1640625" style="31" customWidth="1"/>
    <col min="8711" max="8712" width="20" style="31" customWidth="1"/>
    <col min="8713" max="8713" width="21.5" style="31" customWidth="1"/>
    <col min="8714" max="8714" width="17.83203125" style="31" customWidth="1"/>
    <col min="8715" max="8715" width="21" style="31" customWidth="1"/>
    <col min="8716" max="8961" width="10.6640625" style="31"/>
    <col min="8962" max="8962" width="11" style="31" customWidth="1"/>
    <col min="8963" max="8963" width="13.1640625" style="31" customWidth="1"/>
    <col min="8964" max="8964" width="95.33203125" style="31" customWidth="1"/>
    <col min="8965" max="8965" width="22.33203125" style="31" customWidth="1"/>
    <col min="8966" max="8966" width="16.1640625" style="31" customWidth="1"/>
    <col min="8967" max="8968" width="20" style="31" customWidth="1"/>
    <col min="8969" max="8969" width="21.5" style="31" customWidth="1"/>
    <col min="8970" max="8970" width="17.83203125" style="31" customWidth="1"/>
    <col min="8971" max="8971" width="21" style="31" customWidth="1"/>
    <col min="8972" max="9217" width="10.6640625" style="31"/>
    <col min="9218" max="9218" width="11" style="31" customWidth="1"/>
    <col min="9219" max="9219" width="13.1640625" style="31" customWidth="1"/>
    <col min="9220" max="9220" width="95.33203125" style="31" customWidth="1"/>
    <col min="9221" max="9221" width="22.33203125" style="31" customWidth="1"/>
    <col min="9222" max="9222" width="16.1640625" style="31" customWidth="1"/>
    <col min="9223" max="9224" width="20" style="31" customWidth="1"/>
    <col min="9225" max="9225" width="21.5" style="31" customWidth="1"/>
    <col min="9226" max="9226" width="17.83203125" style="31" customWidth="1"/>
    <col min="9227" max="9227" width="21" style="31" customWidth="1"/>
    <col min="9228" max="9473" width="10.6640625" style="31"/>
    <col min="9474" max="9474" width="11" style="31" customWidth="1"/>
    <col min="9475" max="9475" width="13.1640625" style="31" customWidth="1"/>
    <col min="9476" max="9476" width="95.33203125" style="31" customWidth="1"/>
    <col min="9477" max="9477" width="22.33203125" style="31" customWidth="1"/>
    <col min="9478" max="9478" width="16.1640625" style="31" customWidth="1"/>
    <col min="9479" max="9480" width="20" style="31" customWidth="1"/>
    <col min="9481" max="9481" width="21.5" style="31" customWidth="1"/>
    <col min="9482" max="9482" width="17.83203125" style="31" customWidth="1"/>
    <col min="9483" max="9483" width="21" style="31" customWidth="1"/>
    <col min="9484" max="9729" width="10.6640625" style="31"/>
    <col min="9730" max="9730" width="11" style="31" customWidth="1"/>
    <col min="9731" max="9731" width="13.1640625" style="31" customWidth="1"/>
    <col min="9732" max="9732" width="95.33203125" style="31" customWidth="1"/>
    <col min="9733" max="9733" width="22.33203125" style="31" customWidth="1"/>
    <col min="9734" max="9734" width="16.1640625" style="31" customWidth="1"/>
    <col min="9735" max="9736" width="20" style="31" customWidth="1"/>
    <col min="9737" max="9737" width="21.5" style="31" customWidth="1"/>
    <col min="9738" max="9738" width="17.83203125" style="31" customWidth="1"/>
    <col min="9739" max="9739" width="21" style="31" customWidth="1"/>
    <col min="9740" max="9985" width="10.6640625" style="31"/>
    <col min="9986" max="9986" width="11" style="31" customWidth="1"/>
    <col min="9987" max="9987" width="13.1640625" style="31" customWidth="1"/>
    <col min="9988" max="9988" width="95.33203125" style="31" customWidth="1"/>
    <col min="9989" max="9989" width="22.33203125" style="31" customWidth="1"/>
    <col min="9990" max="9990" width="16.1640625" style="31" customWidth="1"/>
    <col min="9991" max="9992" width="20" style="31" customWidth="1"/>
    <col min="9993" max="9993" width="21.5" style="31" customWidth="1"/>
    <col min="9994" max="9994" width="17.83203125" style="31" customWidth="1"/>
    <col min="9995" max="9995" width="21" style="31" customWidth="1"/>
    <col min="9996" max="10241" width="10.6640625" style="31"/>
    <col min="10242" max="10242" width="11" style="31" customWidth="1"/>
    <col min="10243" max="10243" width="13.1640625" style="31" customWidth="1"/>
    <col min="10244" max="10244" width="95.33203125" style="31" customWidth="1"/>
    <col min="10245" max="10245" width="22.33203125" style="31" customWidth="1"/>
    <col min="10246" max="10246" width="16.1640625" style="31" customWidth="1"/>
    <col min="10247" max="10248" width="20" style="31" customWidth="1"/>
    <col min="10249" max="10249" width="21.5" style="31" customWidth="1"/>
    <col min="10250" max="10250" width="17.83203125" style="31" customWidth="1"/>
    <col min="10251" max="10251" width="21" style="31" customWidth="1"/>
    <col min="10252" max="10497" width="10.6640625" style="31"/>
    <col min="10498" max="10498" width="11" style="31" customWidth="1"/>
    <col min="10499" max="10499" width="13.1640625" style="31" customWidth="1"/>
    <col min="10500" max="10500" width="95.33203125" style="31" customWidth="1"/>
    <col min="10501" max="10501" width="22.33203125" style="31" customWidth="1"/>
    <col min="10502" max="10502" width="16.1640625" style="31" customWidth="1"/>
    <col min="10503" max="10504" width="20" style="31" customWidth="1"/>
    <col min="10505" max="10505" width="21.5" style="31" customWidth="1"/>
    <col min="10506" max="10506" width="17.83203125" style="31" customWidth="1"/>
    <col min="10507" max="10507" width="21" style="31" customWidth="1"/>
    <col min="10508" max="10753" width="10.6640625" style="31"/>
    <col min="10754" max="10754" width="11" style="31" customWidth="1"/>
    <col min="10755" max="10755" width="13.1640625" style="31" customWidth="1"/>
    <col min="10756" max="10756" width="95.33203125" style="31" customWidth="1"/>
    <col min="10757" max="10757" width="22.33203125" style="31" customWidth="1"/>
    <col min="10758" max="10758" width="16.1640625" style="31" customWidth="1"/>
    <col min="10759" max="10760" width="20" style="31" customWidth="1"/>
    <col min="10761" max="10761" width="21.5" style="31" customWidth="1"/>
    <col min="10762" max="10762" width="17.83203125" style="31" customWidth="1"/>
    <col min="10763" max="10763" width="21" style="31" customWidth="1"/>
    <col min="10764" max="11009" width="10.6640625" style="31"/>
    <col min="11010" max="11010" width="11" style="31" customWidth="1"/>
    <col min="11011" max="11011" width="13.1640625" style="31" customWidth="1"/>
    <col min="11012" max="11012" width="95.33203125" style="31" customWidth="1"/>
    <col min="11013" max="11013" width="22.33203125" style="31" customWidth="1"/>
    <col min="11014" max="11014" width="16.1640625" style="31" customWidth="1"/>
    <col min="11015" max="11016" width="20" style="31" customWidth="1"/>
    <col min="11017" max="11017" width="21.5" style="31" customWidth="1"/>
    <col min="11018" max="11018" width="17.83203125" style="31" customWidth="1"/>
    <col min="11019" max="11019" width="21" style="31" customWidth="1"/>
    <col min="11020" max="11265" width="10.6640625" style="31"/>
    <col min="11266" max="11266" width="11" style="31" customWidth="1"/>
    <col min="11267" max="11267" width="13.1640625" style="31" customWidth="1"/>
    <col min="11268" max="11268" width="95.33203125" style="31" customWidth="1"/>
    <col min="11269" max="11269" width="22.33203125" style="31" customWidth="1"/>
    <col min="11270" max="11270" width="16.1640625" style="31" customWidth="1"/>
    <col min="11271" max="11272" width="20" style="31" customWidth="1"/>
    <col min="11273" max="11273" width="21.5" style="31" customWidth="1"/>
    <col min="11274" max="11274" width="17.83203125" style="31" customWidth="1"/>
    <col min="11275" max="11275" width="21" style="31" customWidth="1"/>
    <col min="11276" max="11521" width="10.6640625" style="31"/>
    <col min="11522" max="11522" width="11" style="31" customWidth="1"/>
    <col min="11523" max="11523" width="13.1640625" style="31" customWidth="1"/>
    <col min="11524" max="11524" width="95.33203125" style="31" customWidth="1"/>
    <col min="11525" max="11525" width="22.33203125" style="31" customWidth="1"/>
    <col min="11526" max="11526" width="16.1640625" style="31" customWidth="1"/>
    <col min="11527" max="11528" width="20" style="31" customWidth="1"/>
    <col min="11529" max="11529" width="21.5" style="31" customWidth="1"/>
    <col min="11530" max="11530" width="17.83203125" style="31" customWidth="1"/>
    <col min="11531" max="11531" width="21" style="31" customWidth="1"/>
    <col min="11532" max="11777" width="10.6640625" style="31"/>
    <col min="11778" max="11778" width="11" style="31" customWidth="1"/>
    <col min="11779" max="11779" width="13.1640625" style="31" customWidth="1"/>
    <col min="11780" max="11780" width="95.33203125" style="31" customWidth="1"/>
    <col min="11781" max="11781" width="22.33203125" style="31" customWidth="1"/>
    <col min="11782" max="11782" width="16.1640625" style="31" customWidth="1"/>
    <col min="11783" max="11784" width="20" style="31" customWidth="1"/>
    <col min="11785" max="11785" width="21.5" style="31" customWidth="1"/>
    <col min="11786" max="11786" width="17.83203125" style="31" customWidth="1"/>
    <col min="11787" max="11787" width="21" style="31" customWidth="1"/>
    <col min="11788" max="12033" width="10.6640625" style="31"/>
    <col min="12034" max="12034" width="11" style="31" customWidth="1"/>
    <col min="12035" max="12035" width="13.1640625" style="31" customWidth="1"/>
    <col min="12036" max="12036" width="95.33203125" style="31" customWidth="1"/>
    <col min="12037" max="12037" width="22.33203125" style="31" customWidth="1"/>
    <col min="12038" max="12038" width="16.1640625" style="31" customWidth="1"/>
    <col min="12039" max="12040" width="20" style="31" customWidth="1"/>
    <col min="12041" max="12041" width="21.5" style="31" customWidth="1"/>
    <col min="12042" max="12042" width="17.83203125" style="31" customWidth="1"/>
    <col min="12043" max="12043" width="21" style="31" customWidth="1"/>
    <col min="12044" max="12289" width="10.6640625" style="31"/>
    <col min="12290" max="12290" width="11" style="31" customWidth="1"/>
    <col min="12291" max="12291" width="13.1640625" style="31" customWidth="1"/>
    <col min="12292" max="12292" width="95.33203125" style="31" customWidth="1"/>
    <col min="12293" max="12293" width="22.33203125" style="31" customWidth="1"/>
    <col min="12294" max="12294" width="16.1640625" style="31" customWidth="1"/>
    <col min="12295" max="12296" width="20" style="31" customWidth="1"/>
    <col min="12297" max="12297" width="21.5" style="31" customWidth="1"/>
    <col min="12298" max="12298" width="17.83203125" style="31" customWidth="1"/>
    <col min="12299" max="12299" width="21" style="31" customWidth="1"/>
    <col min="12300" max="12545" width="10.6640625" style="31"/>
    <col min="12546" max="12546" width="11" style="31" customWidth="1"/>
    <col min="12547" max="12547" width="13.1640625" style="31" customWidth="1"/>
    <col min="12548" max="12548" width="95.33203125" style="31" customWidth="1"/>
    <col min="12549" max="12549" width="22.33203125" style="31" customWidth="1"/>
    <col min="12550" max="12550" width="16.1640625" style="31" customWidth="1"/>
    <col min="12551" max="12552" width="20" style="31" customWidth="1"/>
    <col min="12553" max="12553" width="21.5" style="31" customWidth="1"/>
    <col min="12554" max="12554" width="17.83203125" style="31" customWidth="1"/>
    <col min="12555" max="12555" width="21" style="31" customWidth="1"/>
    <col min="12556" max="12801" width="10.6640625" style="31"/>
    <col min="12802" max="12802" width="11" style="31" customWidth="1"/>
    <col min="12803" max="12803" width="13.1640625" style="31" customWidth="1"/>
    <col min="12804" max="12804" width="95.33203125" style="31" customWidth="1"/>
    <col min="12805" max="12805" width="22.33203125" style="31" customWidth="1"/>
    <col min="12806" max="12806" width="16.1640625" style="31" customWidth="1"/>
    <col min="12807" max="12808" width="20" style="31" customWidth="1"/>
    <col min="12809" max="12809" width="21.5" style="31" customWidth="1"/>
    <col min="12810" max="12810" width="17.83203125" style="31" customWidth="1"/>
    <col min="12811" max="12811" width="21" style="31" customWidth="1"/>
    <col min="12812" max="13057" width="10.6640625" style="31"/>
    <col min="13058" max="13058" width="11" style="31" customWidth="1"/>
    <col min="13059" max="13059" width="13.1640625" style="31" customWidth="1"/>
    <col min="13060" max="13060" width="95.33203125" style="31" customWidth="1"/>
    <col min="13061" max="13061" width="22.33203125" style="31" customWidth="1"/>
    <col min="13062" max="13062" width="16.1640625" style="31" customWidth="1"/>
    <col min="13063" max="13064" width="20" style="31" customWidth="1"/>
    <col min="13065" max="13065" width="21.5" style="31" customWidth="1"/>
    <col min="13066" max="13066" width="17.83203125" style="31" customWidth="1"/>
    <col min="13067" max="13067" width="21" style="31" customWidth="1"/>
    <col min="13068" max="13313" width="10.6640625" style="31"/>
    <col min="13314" max="13314" width="11" style="31" customWidth="1"/>
    <col min="13315" max="13315" width="13.1640625" style="31" customWidth="1"/>
    <col min="13316" max="13316" width="95.33203125" style="31" customWidth="1"/>
    <col min="13317" max="13317" width="22.33203125" style="31" customWidth="1"/>
    <col min="13318" max="13318" width="16.1640625" style="31" customWidth="1"/>
    <col min="13319" max="13320" width="20" style="31" customWidth="1"/>
    <col min="13321" max="13321" width="21.5" style="31" customWidth="1"/>
    <col min="13322" max="13322" width="17.83203125" style="31" customWidth="1"/>
    <col min="13323" max="13323" width="21" style="31" customWidth="1"/>
    <col min="13324" max="13569" width="10.6640625" style="31"/>
    <col min="13570" max="13570" width="11" style="31" customWidth="1"/>
    <col min="13571" max="13571" width="13.1640625" style="31" customWidth="1"/>
    <col min="13572" max="13572" width="95.33203125" style="31" customWidth="1"/>
    <col min="13573" max="13573" width="22.33203125" style="31" customWidth="1"/>
    <col min="13574" max="13574" width="16.1640625" style="31" customWidth="1"/>
    <col min="13575" max="13576" width="20" style="31" customWidth="1"/>
    <col min="13577" max="13577" width="21.5" style="31" customWidth="1"/>
    <col min="13578" max="13578" width="17.83203125" style="31" customWidth="1"/>
    <col min="13579" max="13579" width="21" style="31" customWidth="1"/>
    <col min="13580" max="13825" width="10.6640625" style="31"/>
    <col min="13826" max="13826" width="11" style="31" customWidth="1"/>
    <col min="13827" max="13827" width="13.1640625" style="31" customWidth="1"/>
    <col min="13828" max="13828" width="95.33203125" style="31" customWidth="1"/>
    <col min="13829" max="13829" width="22.33203125" style="31" customWidth="1"/>
    <col min="13830" max="13830" width="16.1640625" style="31" customWidth="1"/>
    <col min="13831" max="13832" width="20" style="31" customWidth="1"/>
    <col min="13833" max="13833" width="21.5" style="31" customWidth="1"/>
    <col min="13834" max="13834" width="17.83203125" style="31" customWidth="1"/>
    <col min="13835" max="13835" width="21" style="31" customWidth="1"/>
    <col min="13836" max="14081" width="10.6640625" style="31"/>
    <col min="14082" max="14082" width="11" style="31" customWidth="1"/>
    <col min="14083" max="14083" width="13.1640625" style="31" customWidth="1"/>
    <col min="14084" max="14084" width="95.33203125" style="31" customWidth="1"/>
    <col min="14085" max="14085" width="22.33203125" style="31" customWidth="1"/>
    <col min="14086" max="14086" width="16.1640625" style="31" customWidth="1"/>
    <col min="14087" max="14088" width="20" style="31" customWidth="1"/>
    <col min="14089" max="14089" width="21.5" style="31" customWidth="1"/>
    <col min="14090" max="14090" width="17.83203125" style="31" customWidth="1"/>
    <col min="14091" max="14091" width="21" style="31" customWidth="1"/>
    <col min="14092" max="14337" width="10.6640625" style="31"/>
    <col min="14338" max="14338" width="11" style="31" customWidth="1"/>
    <col min="14339" max="14339" width="13.1640625" style="31" customWidth="1"/>
    <col min="14340" max="14340" width="95.33203125" style="31" customWidth="1"/>
    <col min="14341" max="14341" width="22.33203125" style="31" customWidth="1"/>
    <col min="14342" max="14342" width="16.1640625" style="31" customWidth="1"/>
    <col min="14343" max="14344" width="20" style="31" customWidth="1"/>
    <col min="14345" max="14345" width="21.5" style="31" customWidth="1"/>
    <col min="14346" max="14346" width="17.83203125" style="31" customWidth="1"/>
    <col min="14347" max="14347" width="21" style="31" customWidth="1"/>
    <col min="14348" max="14593" width="10.6640625" style="31"/>
    <col min="14594" max="14594" width="11" style="31" customWidth="1"/>
    <col min="14595" max="14595" width="13.1640625" style="31" customWidth="1"/>
    <col min="14596" max="14596" width="95.33203125" style="31" customWidth="1"/>
    <col min="14597" max="14597" width="22.33203125" style="31" customWidth="1"/>
    <col min="14598" max="14598" width="16.1640625" style="31" customWidth="1"/>
    <col min="14599" max="14600" width="20" style="31" customWidth="1"/>
    <col min="14601" max="14601" width="21.5" style="31" customWidth="1"/>
    <col min="14602" max="14602" width="17.83203125" style="31" customWidth="1"/>
    <col min="14603" max="14603" width="21" style="31" customWidth="1"/>
    <col min="14604" max="14849" width="10.6640625" style="31"/>
    <col min="14850" max="14850" width="11" style="31" customWidth="1"/>
    <col min="14851" max="14851" width="13.1640625" style="31" customWidth="1"/>
    <col min="14852" max="14852" width="95.33203125" style="31" customWidth="1"/>
    <col min="14853" max="14853" width="22.33203125" style="31" customWidth="1"/>
    <col min="14854" max="14854" width="16.1640625" style="31" customWidth="1"/>
    <col min="14855" max="14856" width="20" style="31" customWidth="1"/>
    <col min="14857" max="14857" width="21.5" style="31" customWidth="1"/>
    <col min="14858" max="14858" width="17.83203125" style="31" customWidth="1"/>
    <col min="14859" max="14859" width="21" style="31" customWidth="1"/>
    <col min="14860" max="15105" width="10.6640625" style="31"/>
    <col min="15106" max="15106" width="11" style="31" customWidth="1"/>
    <col min="15107" max="15107" width="13.1640625" style="31" customWidth="1"/>
    <col min="15108" max="15108" width="95.33203125" style="31" customWidth="1"/>
    <col min="15109" max="15109" width="22.33203125" style="31" customWidth="1"/>
    <col min="15110" max="15110" width="16.1640625" style="31" customWidth="1"/>
    <col min="15111" max="15112" width="20" style="31" customWidth="1"/>
    <col min="15113" max="15113" width="21.5" style="31" customWidth="1"/>
    <col min="15114" max="15114" width="17.83203125" style="31" customWidth="1"/>
    <col min="15115" max="15115" width="21" style="31" customWidth="1"/>
    <col min="15116" max="15361" width="10.6640625" style="31"/>
    <col min="15362" max="15362" width="11" style="31" customWidth="1"/>
    <col min="15363" max="15363" width="13.1640625" style="31" customWidth="1"/>
    <col min="15364" max="15364" width="95.33203125" style="31" customWidth="1"/>
    <col min="15365" max="15365" width="22.33203125" style="31" customWidth="1"/>
    <col min="15366" max="15366" width="16.1640625" style="31" customWidth="1"/>
    <col min="15367" max="15368" width="20" style="31" customWidth="1"/>
    <col min="15369" max="15369" width="21.5" style="31" customWidth="1"/>
    <col min="15370" max="15370" width="17.83203125" style="31" customWidth="1"/>
    <col min="15371" max="15371" width="21" style="31" customWidth="1"/>
    <col min="15372" max="15617" width="10.6640625" style="31"/>
    <col min="15618" max="15618" width="11" style="31" customWidth="1"/>
    <col min="15619" max="15619" width="13.1640625" style="31" customWidth="1"/>
    <col min="15620" max="15620" width="95.33203125" style="31" customWidth="1"/>
    <col min="15621" max="15621" width="22.33203125" style="31" customWidth="1"/>
    <col min="15622" max="15622" width="16.1640625" style="31" customWidth="1"/>
    <col min="15623" max="15624" width="20" style="31" customWidth="1"/>
    <col min="15625" max="15625" width="21.5" style="31" customWidth="1"/>
    <col min="15626" max="15626" width="17.83203125" style="31" customWidth="1"/>
    <col min="15627" max="15627" width="21" style="31" customWidth="1"/>
    <col min="15628" max="15873" width="10.6640625" style="31"/>
    <col min="15874" max="15874" width="11" style="31" customWidth="1"/>
    <col min="15875" max="15875" width="13.1640625" style="31" customWidth="1"/>
    <col min="15876" max="15876" width="95.33203125" style="31" customWidth="1"/>
    <col min="15877" max="15877" width="22.33203125" style="31" customWidth="1"/>
    <col min="15878" max="15878" width="16.1640625" style="31" customWidth="1"/>
    <col min="15879" max="15880" width="20" style="31" customWidth="1"/>
    <col min="15881" max="15881" width="21.5" style="31" customWidth="1"/>
    <col min="15882" max="15882" width="17.83203125" style="31" customWidth="1"/>
    <col min="15883" max="15883" width="21" style="31" customWidth="1"/>
    <col min="15884" max="16129" width="10.6640625" style="31"/>
    <col min="16130" max="16130" width="11" style="31" customWidth="1"/>
    <col min="16131" max="16131" width="13.1640625" style="31" customWidth="1"/>
    <col min="16132" max="16132" width="95.33203125" style="31" customWidth="1"/>
    <col min="16133" max="16133" width="22.33203125" style="31" customWidth="1"/>
    <col min="16134" max="16134" width="16.1640625" style="31" customWidth="1"/>
    <col min="16135" max="16136" width="20" style="31" customWidth="1"/>
    <col min="16137" max="16137" width="21.5" style="31" customWidth="1"/>
    <col min="16138" max="16138" width="17.83203125" style="31" customWidth="1"/>
    <col min="16139" max="16139" width="21" style="31" customWidth="1"/>
    <col min="16140" max="16384" width="10.6640625" style="31"/>
  </cols>
  <sheetData>
    <row r="1" spans="1:14" ht="19.5" customHeight="1" x14ac:dyDescent="0.2">
      <c r="A1" s="196"/>
      <c r="B1" s="196"/>
      <c r="C1" s="30"/>
      <c r="D1" s="197" t="s">
        <v>222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36.75" customHeight="1" thickBot="1" x14ac:dyDescent="0.25">
      <c r="A2" s="198" t="s">
        <v>170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4" ht="24" customHeight="1" thickTop="1" x14ac:dyDescent="0.2">
      <c r="A3" s="199" t="s">
        <v>171</v>
      </c>
      <c r="B3" s="201" t="s">
        <v>172</v>
      </c>
      <c r="C3" s="201" t="s">
        <v>173</v>
      </c>
      <c r="D3" s="203" t="s">
        <v>174</v>
      </c>
      <c r="E3" s="205" t="s">
        <v>175</v>
      </c>
      <c r="F3" s="206"/>
      <c r="G3" s="207"/>
      <c r="H3" s="203" t="s">
        <v>176</v>
      </c>
      <c r="I3" s="203" t="s">
        <v>175</v>
      </c>
      <c r="J3" s="205"/>
      <c r="K3" s="208"/>
    </row>
    <row r="4" spans="1:14" ht="63" customHeight="1" x14ac:dyDescent="0.2">
      <c r="A4" s="200"/>
      <c r="B4" s="202"/>
      <c r="C4" s="202"/>
      <c r="D4" s="204"/>
      <c r="E4" s="32" t="s">
        <v>177</v>
      </c>
      <c r="F4" s="32" t="s">
        <v>178</v>
      </c>
      <c r="G4" s="32" t="s">
        <v>179</v>
      </c>
      <c r="H4" s="204"/>
      <c r="I4" s="32" t="s">
        <v>177</v>
      </c>
      <c r="J4" s="33" t="s">
        <v>180</v>
      </c>
      <c r="K4" s="34" t="s">
        <v>178</v>
      </c>
    </row>
    <row r="5" spans="1:14" ht="15.75" customHeight="1" x14ac:dyDescent="0.2">
      <c r="A5" s="35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  <c r="I5" s="36">
        <v>9</v>
      </c>
      <c r="J5" s="37"/>
      <c r="K5" s="38">
        <v>10</v>
      </c>
    </row>
    <row r="6" spans="1:14" ht="17.25" customHeight="1" x14ac:dyDescent="0.2">
      <c r="A6" s="39">
        <v>600</v>
      </c>
      <c r="B6" s="40"/>
      <c r="C6" s="40" t="s">
        <v>181</v>
      </c>
      <c r="D6" s="41">
        <f>D7+D10</f>
        <v>550000</v>
      </c>
      <c r="E6" s="41">
        <f t="shared" ref="E6:K6" si="0">E7+E10</f>
        <v>0</v>
      </c>
      <c r="F6" s="41">
        <f t="shared" si="0"/>
        <v>550000</v>
      </c>
      <c r="G6" s="41">
        <f t="shared" si="0"/>
        <v>0</v>
      </c>
      <c r="H6" s="41">
        <f t="shared" si="0"/>
        <v>0</v>
      </c>
      <c r="I6" s="41">
        <f t="shared" si="0"/>
        <v>0</v>
      </c>
      <c r="J6" s="41">
        <f t="shared" si="0"/>
        <v>0</v>
      </c>
      <c r="K6" s="42">
        <f t="shared" si="0"/>
        <v>0</v>
      </c>
    </row>
    <row r="7" spans="1:14" ht="21.75" customHeight="1" x14ac:dyDescent="0.2">
      <c r="A7" s="43"/>
      <c r="B7" s="44">
        <v>60004</v>
      </c>
      <c r="C7" s="45" t="s">
        <v>93</v>
      </c>
      <c r="D7" s="46">
        <f>D8+D9</f>
        <v>350000</v>
      </c>
      <c r="E7" s="46">
        <f>E8+E9</f>
        <v>0</v>
      </c>
      <c r="F7" s="46">
        <f>F8+F9</f>
        <v>350000</v>
      </c>
      <c r="G7" s="46">
        <f>G8+G9</f>
        <v>0</v>
      </c>
      <c r="H7" s="47"/>
      <c r="I7" s="47"/>
      <c r="J7" s="48"/>
      <c r="K7" s="49"/>
    </row>
    <row r="8" spans="1:14" ht="32.25" customHeight="1" x14ac:dyDescent="0.2">
      <c r="A8" s="43"/>
      <c r="B8" s="50"/>
      <c r="C8" s="51" t="s">
        <v>182</v>
      </c>
      <c r="D8" s="52">
        <f>G8</f>
        <v>0</v>
      </c>
      <c r="E8" s="47"/>
      <c r="F8" s="53"/>
      <c r="G8" s="53">
        <v>0</v>
      </c>
      <c r="H8" s="47"/>
      <c r="I8" s="47"/>
      <c r="J8" s="48"/>
      <c r="K8" s="49"/>
    </row>
    <row r="9" spans="1:14" ht="47.25" customHeight="1" x14ac:dyDescent="0.2">
      <c r="A9" s="43"/>
      <c r="B9" s="54"/>
      <c r="C9" s="55" t="s">
        <v>183</v>
      </c>
      <c r="D9" s="56">
        <f>F9</f>
        <v>350000</v>
      </c>
      <c r="E9" s="47"/>
      <c r="F9" s="53">
        <v>350000</v>
      </c>
      <c r="G9" s="53">
        <v>0</v>
      </c>
      <c r="H9" s="47"/>
      <c r="I9" s="47"/>
      <c r="J9" s="48"/>
      <c r="K9" s="49"/>
    </row>
    <row r="10" spans="1:14" ht="38.25" customHeight="1" x14ac:dyDescent="0.2">
      <c r="A10" s="57"/>
      <c r="B10" s="58">
        <v>60016</v>
      </c>
      <c r="C10" s="59" t="s">
        <v>184</v>
      </c>
      <c r="D10" s="60">
        <f>SUM(E10:G10)</f>
        <v>200000</v>
      </c>
      <c r="E10" s="61"/>
      <c r="F10" s="46">
        <f>SUM(F11)</f>
        <v>200000</v>
      </c>
      <c r="G10" s="46"/>
      <c r="H10" s="62">
        <f>K10</f>
        <v>0</v>
      </c>
      <c r="I10" s="47"/>
      <c r="J10" s="48"/>
      <c r="K10" s="63">
        <f>K11</f>
        <v>0</v>
      </c>
    </row>
    <row r="11" spans="1:14" ht="47.25" customHeight="1" x14ac:dyDescent="0.2">
      <c r="A11" s="57"/>
      <c r="B11" s="58"/>
      <c r="C11" s="51" t="s">
        <v>185</v>
      </c>
      <c r="D11" s="64">
        <f>SUM(E11:G11)</f>
        <v>200000</v>
      </c>
      <c r="E11" s="61"/>
      <c r="F11" s="53">
        <v>200000</v>
      </c>
      <c r="G11" s="53"/>
      <c r="H11" s="65"/>
      <c r="I11" s="65"/>
      <c r="J11" s="66"/>
      <c r="K11" s="67"/>
    </row>
    <row r="12" spans="1:14" ht="21" customHeight="1" x14ac:dyDescent="0.2">
      <c r="A12" s="68">
        <v>630</v>
      </c>
      <c r="B12" s="69"/>
      <c r="C12" s="70" t="s">
        <v>186</v>
      </c>
      <c r="D12" s="71"/>
      <c r="E12" s="72"/>
      <c r="F12" s="72"/>
      <c r="G12" s="72"/>
      <c r="H12" s="73">
        <f>SUM(H13)</f>
        <v>238272</v>
      </c>
      <c r="I12" s="73">
        <f>SUM(I13)</f>
        <v>238272</v>
      </c>
      <c r="J12" s="74"/>
      <c r="K12" s="75"/>
    </row>
    <row r="13" spans="1:14" ht="24.75" customHeight="1" x14ac:dyDescent="0.2">
      <c r="A13" s="76"/>
      <c r="B13" s="77">
        <v>63003</v>
      </c>
      <c r="C13" s="78" t="s">
        <v>187</v>
      </c>
      <c r="D13" s="79"/>
      <c r="E13" s="80"/>
      <c r="F13" s="80"/>
      <c r="G13" s="80"/>
      <c r="H13" s="81">
        <f>SUM(H14)</f>
        <v>238272</v>
      </c>
      <c r="I13" s="81">
        <f>SUM(I14)</f>
        <v>238272</v>
      </c>
      <c r="J13" s="82"/>
      <c r="K13" s="83"/>
    </row>
    <row r="14" spans="1:14" ht="32.25" customHeight="1" x14ac:dyDescent="0.2">
      <c r="A14" s="84"/>
      <c r="B14" s="85"/>
      <c r="C14" s="86" t="s">
        <v>188</v>
      </c>
      <c r="D14" s="87"/>
      <c r="E14" s="87"/>
      <c r="F14" s="87"/>
      <c r="G14" s="87"/>
      <c r="H14" s="88">
        <f>I14</f>
        <v>238272</v>
      </c>
      <c r="I14" s="89">
        <v>238272</v>
      </c>
      <c r="J14" s="90"/>
      <c r="K14" s="91"/>
    </row>
    <row r="15" spans="1:14" ht="21" customHeight="1" x14ac:dyDescent="0.2">
      <c r="A15" s="68">
        <v>720</v>
      </c>
      <c r="B15" s="92"/>
      <c r="C15" s="70" t="s">
        <v>189</v>
      </c>
      <c r="D15" s="93">
        <f t="shared" ref="D15:K15" si="1">D16</f>
        <v>22060</v>
      </c>
      <c r="E15" s="93">
        <f t="shared" si="1"/>
        <v>0</v>
      </c>
      <c r="F15" s="93">
        <f t="shared" si="1"/>
        <v>22060</v>
      </c>
      <c r="G15" s="93">
        <f t="shared" si="1"/>
        <v>0</v>
      </c>
      <c r="H15" s="73">
        <f t="shared" si="1"/>
        <v>0</v>
      </c>
      <c r="I15" s="73">
        <f t="shared" si="1"/>
        <v>0</v>
      </c>
      <c r="J15" s="73">
        <f t="shared" si="1"/>
        <v>0</v>
      </c>
      <c r="K15" s="94">
        <f t="shared" si="1"/>
        <v>0</v>
      </c>
    </row>
    <row r="16" spans="1:14" ht="24.75" customHeight="1" x14ac:dyDescent="0.2">
      <c r="A16" s="95"/>
      <c r="B16" s="96">
        <v>72095</v>
      </c>
      <c r="C16" s="97" t="s">
        <v>190</v>
      </c>
      <c r="D16" s="98">
        <f>D17</f>
        <v>22060</v>
      </c>
      <c r="E16" s="98">
        <f>E17</f>
        <v>0</v>
      </c>
      <c r="F16" s="98">
        <f>F17</f>
        <v>22060</v>
      </c>
      <c r="G16" s="81"/>
      <c r="H16" s="62">
        <f>H17</f>
        <v>0</v>
      </c>
      <c r="I16" s="62">
        <f>I17</f>
        <v>0</v>
      </c>
      <c r="J16" s="62">
        <f>J17</f>
        <v>0</v>
      </c>
      <c r="K16" s="63">
        <f>K17</f>
        <v>0</v>
      </c>
    </row>
    <row r="17" spans="1:11" ht="48.75" customHeight="1" x14ac:dyDescent="0.2">
      <c r="A17" s="95"/>
      <c r="B17" s="96"/>
      <c r="C17" s="99" t="s">
        <v>191</v>
      </c>
      <c r="D17" s="52">
        <f>F17</f>
        <v>22060</v>
      </c>
      <c r="E17" s="100"/>
      <c r="F17" s="87">
        <v>22060</v>
      </c>
      <c r="G17" s="81"/>
      <c r="H17" s="88">
        <f>J17</f>
        <v>0</v>
      </c>
      <c r="I17" s="89"/>
      <c r="J17" s="90">
        <v>0</v>
      </c>
      <c r="K17" s="101"/>
    </row>
    <row r="18" spans="1:11" ht="32.25" customHeight="1" x14ac:dyDescent="0.2">
      <c r="A18" s="68">
        <v>754</v>
      </c>
      <c r="B18" s="92"/>
      <c r="C18" s="70" t="s">
        <v>192</v>
      </c>
      <c r="D18" s="93">
        <f>SUM(F18)</f>
        <v>235000</v>
      </c>
      <c r="E18" s="72"/>
      <c r="F18" s="41">
        <f>SUM(F19)</f>
        <v>235000</v>
      </c>
      <c r="G18" s="72"/>
      <c r="H18" s="73">
        <f>H19</f>
        <v>441000</v>
      </c>
      <c r="I18" s="73">
        <f>I19</f>
        <v>0</v>
      </c>
      <c r="J18" s="73">
        <f>J19</f>
        <v>0</v>
      </c>
      <c r="K18" s="102">
        <f>K19</f>
        <v>441000</v>
      </c>
    </row>
    <row r="19" spans="1:11" ht="27.75" customHeight="1" x14ac:dyDescent="0.2">
      <c r="A19" s="95"/>
      <c r="B19" s="96" t="s">
        <v>193</v>
      </c>
      <c r="C19" s="97" t="s">
        <v>194</v>
      </c>
      <c r="D19" s="98">
        <f>D20+D21+D22+D23</f>
        <v>235000</v>
      </c>
      <c r="E19" s="98">
        <f t="shared" ref="E19:K19" si="2">E20+E21+E22+E23</f>
        <v>0</v>
      </c>
      <c r="F19" s="98">
        <f t="shared" si="2"/>
        <v>235000</v>
      </c>
      <c r="G19" s="98">
        <f t="shared" si="2"/>
        <v>0</v>
      </c>
      <c r="H19" s="98">
        <f t="shared" si="2"/>
        <v>441000</v>
      </c>
      <c r="I19" s="98">
        <f t="shared" si="2"/>
        <v>0</v>
      </c>
      <c r="J19" s="98">
        <f t="shared" si="2"/>
        <v>0</v>
      </c>
      <c r="K19" s="103">
        <f t="shared" si="2"/>
        <v>441000</v>
      </c>
    </row>
    <row r="20" spans="1:11" ht="36.75" customHeight="1" x14ac:dyDescent="0.2">
      <c r="A20" s="95"/>
      <c r="B20" s="96"/>
      <c r="C20" s="51" t="s">
        <v>195</v>
      </c>
      <c r="D20" s="52">
        <f>F20</f>
        <v>0</v>
      </c>
      <c r="E20" s="100"/>
      <c r="F20" s="87">
        <v>0</v>
      </c>
      <c r="G20" s="81"/>
      <c r="H20" s="104"/>
      <c r="I20" s="105"/>
      <c r="J20" s="105"/>
      <c r="K20" s="101"/>
    </row>
    <row r="21" spans="1:11" ht="39.75" customHeight="1" x14ac:dyDescent="0.2">
      <c r="A21" s="95"/>
      <c r="B21" s="96"/>
      <c r="C21" s="86" t="s">
        <v>196</v>
      </c>
      <c r="D21" s="98"/>
      <c r="E21" s="106"/>
      <c r="F21" s="81"/>
      <c r="G21" s="81"/>
      <c r="H21" s="88">
        <f>SUM(I21:K21)</f>
        <v>75000</v>
      </c>
      <c r="I21" s="107"/>
      <c r="J21" s="108"/>
      <c r="K21" s="109">
        <v>75000</v>
      </c>
    </row>
    <row r="22" spans="1:11" ht="50.25" customHeight="1" x14ac:dyDescent="0.2">
      <c r="A22" s="110"/>
      <c r="B22" s="85"/>
      <c r="C22" s="99" t="s">
        <v>197</v>
      </c>
      <c r="D22" s="52">
        <f>SUM(F22)</f>
        <v>0</v>
      </c>
      <c r="E22" s="100"/>
      <c r="F22" s="87">
        <v>0</v>
      </c>
      <c r="G22" s="87"/>
      <c r="H22" s="111">
        <f>K22</f>
        <v>366000</v>
      </c>
      <c r="I22" s="112"/>
      <c r="J22" s="113"/>
      <c r="K22" s="114">
        <v>366000</v>
      </c>
    </row>
    <row r="23" spans="1:11" ht="50.25" customHeight="1" x14ac:dyDescent="0.2">
      <c r="A23" s="110"/>
      <c r="B23" s="85"/>
      <c r="C23" s="51" t="s">
        <v>185</v>
      </c>
      <c r="D23" s="52">
        <f>SUM(E23:G23)</f>
        <v>235000</v>
      </c>
      <c r="E23" s="100"/>
      <c r="F23" s="87">
        <v>235000</v>
      </c>
      <c r="G23" s="115"/>
      <c r="H23" s="90">
        <f>K23</f>
        <v>0</v>
      </c>
      <c r="I23" s="90"/>
      <c r="J23" s="90"/>
      <c r="K23" s="116"/>
    </row>
    <row r="24" spans="1:11" ht="21.75" customHeight="1" x14ac:dyDescent="0.2">
      <c r="A24" s="117">
        <v>755</v>
      </c>
      <c r="B24" s="118"/>
      <c r="C24" s="119" t="s">
        <v>198</v>
      </c>
      <c r="D24" s="120"/>
      <c r="E24" s="120"/>
      <c r="F24" s="120"/>
      <c r="G24" s="120"/>
      <c r="H24" s="121">
        <f>H25</f>
        <v>126060</v>
      </c>
      <c r="I24" s="121"/>
      <c r="J24" s="122"/>
      <c r="K24" s="123">
        <f>K25</f>
        <v>126060</v>
      </c>
    </row>
    <row r="25" spans="1:11" ht="21.75" customHeight="1" x14ac:dyDescent="0.2">
      <c r="A25" s="84"/>
      <c r="B25" s="96">
        <v>75515</v>
      </c>
      <c r="C25" s="124" t="s">
        <v>199</v>
      </c>
      <c r="D25" s="81"/>
      <c r="E25" s="81"/>
      <c r="F25" s="81"/>
      <c r="G25" s="81"/>
      <c r="H25" s="62">
        <f>H26</f>
        <v>126060</v>
      </c>
      <c r="I25" s="62"/>
      <c r="J25" s="104"/>
      <c r="K25" s="125">
        <f>K26</f>
        <v>126060</v>
      </c>
    </row>
    <row r="26" spans="1:11" ht="37.5" customHeight="1" x14ac:dyDescent="0.2">
      <c r="A26" s="84"/>
      <c r="B26" s="85"/>
      <c r="C26" s="86" t="s">
        <v>196</v>
      </c>
      <c r="D26" s="87"/>
      <c r="E26" s="87"/>
      <c r="F26" s="87"/>
      <c r="G26" s="87"/>
      <c r="H26" s="88">
        <v>126060</v>
      </c>
      <c r="I26" s="88"/>
      <c r="J26" s="89"/>
      <c r="K26" s="126">
        <v>126060</v>
      </c>
    </row>
    <row r="27" spans="1:11" ht="18" customHeight="1" x14ac:dyDescent="0.2">
      <c r="A27" s="68">
        <v>801</v>
      </c>
      <c r="B27" s="92"/>
      <c r="C27" s="127" t="s">
        <v>200</v>
      </c>
      <c r="D27" s="73">
        <f>D33</f>
        <v>34600</v>
      </c>
      <c r="E27" s="73"/>
      <c r="F27" s="73">
        <f>F33</f>
        <v>34600</v>
      </c>
      <c r="G27" s="73"/>
      <c r="H27" s="73">
        <f>H28+H30+H33</f>
        <v>365997</v>
      </c>
      <c r="I27" s="128">
        <f>I28+I30+I33</f>
        <v>365997</v>
      </c>
      <c r="J27" s="129"/>
      <c r="K27" s="130"/>
    </row>
    <row r="28" spans="1:11" ht="28.5" customHeight="1" x14ac:dyDescent="0.2">
      <c r="A28" s="131"/>
      <c r="B28" s="96">
        <v>80116</v>
      </c>
      <c r="C28" s="78" t="s">
        <v>201</v>
      </c>
      <c r="D28" s="87"/>
      <c r="E28" s="87"/>
      <c r="F28" s="87"/>
      <c r="G28" s="87"/>
      <c r="H28" s="81">
        <f>H29</f>
        <v>311997</v>
      </c>
      <c r="I28" s="62">
        <f>SUM(I29)</f>
        <v>311997</v>
      </c>
      <c r="J28" s="104"/>
      <c r="K28" s="126"/>
    </row>
    <row r="29" spans="1:11" ht="31.5" customHeight="1" x14ac:dyDescent="0.2">
      <c r="A29" s="131"/>
      <c r="B29" s="96"/>
      <c r="C29" s="132" t="s">
        <v>202</v>
      </c>
      <c r="D29" s="87"/>
      <c r="E29" s="87"/>
      <c r="F29" s="87"/>
      <c r="G29" s="87"/>
      <c r="H29" s="88">
        <f>I29</f>
        <v>311997</v>
      </c>
      <c r="I29" s="88">
        <v>311997</v>
      </c>
      <c r="J29" s="89"/>
      <c r="K29" s="126"/>
    </row>
    <row r="30" spans="1:11" ht="26.25" customHeight="1" x14ac:dyDescent="0.2">
      <c r="A30" s="131"/>
      <c r="B30" s="96">
        <v>80120</v>
      </c>
      <c r="C30" s="78" t="s">
        <v>11</v>
      </c>
      <c r="D30" s="87"/>
      <c r="E30" s="87"/>
      <c r="F30" s="87"/>
      <c r="G30" s="87"/>
      <c r="H30" s="62">
        <f>H31</f>
        <v>54000</v>
      </c>
      <c r="I30" s="62">
        <f>I31</f>
        <v>54000</v>
      </c>
      <c r="J30" s="104"/>
      <c r="K30" s="126"/>
    </row>
    <row r="31" spans="1:11" ht="31.5" customHeight="1" x14ac:dyDescent="0.2">
      <c r="A31" s="131"/>
      <c r="B31" s="96"/>
      <c r="C31" s="132" t="s">
        <v>203</v>
      </c>
      <c r="D31" s="87"/>
      <c r="E31" s="87"/>
      <c r="F31" s="87"/>
      <c r="G31" s="87"/>
      <c r="H31" s="88">
        <f>H32</f>
        <v>54000</v>
      </c>
      <c r="I31" s="88">
        <f>I32</f>
        <v>54000</v>
      </c>
      <c r="J31" s="89"/>
      <c r="K31" s="126"/>
    </row>
    <row r="32" spans="1:11" ht="25.5" customHeight="1" x14ac:dyDescent="0.2">
      <c r="A32" s="131"/>
      <c r="B32" s="96"/>
      <c r="C32" s="132" t="s">
        <v>204</v>
      </c>
      <c r="D32" s="87"/>
      <c r="E32" s="87"/>
      <c r="F32" s="87"/>
      <c r="G32" s="87"/>
      <c r="H32" s="88">
        <f>I32</f>
        <v>54000</v>
      </c>
      <c r="I32" s="88">
        <v>54000</v>
      </c>
      <c r="J32" s="89"/>
      <c r="K32" s="126"/>
    </row>
    <row r="33" spans="1:11" ht="24" customHeight="1" x14ac:dyDescent="0.2">
      <c r="A33" s="84"/>
      <c r="B33" s="96">
        <v>80195</v>
      </c>
      <c r="C33" s="133" t="s">
        <v>190</v>
      </c>
      <c r="D33" s="81">
        <f>D36+D34+D35</f>
        <v>34600</v>
      </c>
      <c r="E33" s="81">
        <f>E36+E34+E35</f>
        <v>0</v>
      </c>
      <c r="F33" s="81">
        <f>F36+F34+F35</f>
        <v>34600</v>
      </c>
      <c r="G33" s="81"/>
      <c r="H33" s="62"/>
      <c r="I33" s="134"/>
      <c r="J33" s="135"/>
      <c r="K33" s="125"/>
    </row>
    <row r="34" spans="1:11" ht="39.75" customHeight="1" x14ac:dyDescent="0.2">
      <c r="A34" s="84"/>
      <c r="B34" s="96"/>
      <c r="C34" s="136" t="s">
        <v>205</v>
      </c>
      <c r="D34" s="87">
        <f>F34</f>
        <v>34600</v>
      </c>
      <c r="E34" s="87"/>
      <c r="F34" s="87">
        <v>34600</v>
      </c>
      <c r="G34" s="81"/>
      <c r="H34" s="62"/>
      <c r="I34" s="134"/>
      <c r="J34" s="135"/>
      <c r="K34" s="125"/>
    </row>
    <row r="35" spans="1:11" ht="39.75" customHeight="1" x14ac:dyDescent="0.2">
      <c r="A35" s="84"/>
      <c r="B35" s="96"/>
      <c r="C35" s="51" t="s">
        <v>195</v>
      </c>
      <c r="D35" s="87">
        <f>F35</f>
        <v>0</v>
      </c>
      <c r="E35" s="87"/>
      <c r="F35" s="87">
        <v>0</v>
      </c>
      <c r="G35" s="81"/>
      <c r="H35" s="62"/>
      <c r="I35" s="134"/>
      <c r="J35" s="135"/>
      <c r="K35" s="125"/>
    </row>
    <row r="36" spans="1:11" ht="50.25" customHeight="1" x14ac:dyDescent="0.2">
      <c r="A36" s="84"/>
      <c r="B36" s="85"/>
      <c r="C36" s="51" t="s">
        <v>185</v>
      </c>
      <c r="D36" s="87">
        <f>F36</f>
        <v>0</v>
      </c>
      <c r="E36" s="87"/>
      <c r="F36" s="87">
        <v>0</v>
      </c>
      <c r="G36" s="87"/>
      <c r="H36" s="88"/>
      <c r="I36" s="137"/>
      <c r="J36" s="138"/>
      <c r="K36" s="126"/>
    </row>
    <row r="37" spans="1:11" ht="20.25" customHeight="1" x14ac:dyDescent="0.2">
      <c r="A37" s="68">
        <v>853</v>
      </c>
      <c r="B37" s="92"/>
      <c r="C37" s="139" t="s">
        <v>206</v>
      </c>
      <c r="D37" s="140"/>
      <c r="E37" s="140"/>
      <c r="F37" s="140"/>
      <c r="G37" s="140"/>
      <c r="H37" s="140">
        <f>SUM(H38)</f>
        <v>95398</v>
      </c>
      <c r="I37" s="140">
        <f>SUM(I38)</f>
        <v>95398</v>
      </c>
      <c r="J37" s="141"/>
      <c r="K37" s="142"/>
    </row>
    <row r="38" spans="1:11" ht="25.5" customHeight="1" x14ac:dyDescent="0.2">
      <c r="A38" s="84"/>
      <c r="B38" s="96">
        <v>85311</v>
      </c>
      <c r="C38" s="78" t="s">
        <v>207</v>
      </c>
      <c r="D38" s="81"/>
      <c r="E38" s="81"/>
      <c r="F38" s="81"/>
      <c r="G38" s="81"/>
      <c r="H38" s="81">
        <f>SUM(H39)</f>
        <v>95398</v>
      </c>
      <c r="I38" s="81">
        <f>SUM(I39)</f>
        <v>95398</v>
      </c>
      <c r="J38" s="143"/>
      <c r="K38" s="125"/>
    </row>
    <row r="39" spans="1:11" ht="38.25" customHeight="1" x14ac:dyDescent="0.2">
      <c r="A39" s="84"/>
      <c r="B39" s="85"/>
      <c r="C39" s="144" t="s">
        <v>188</v>
      </c>
      <c r="D39" s="87"/>
      <c r="E39" s="87"/>
      <c r="F39" s="87"/>
      <c r="G39" s="87"/>
      <c r="H39" s="137">
        <f>I39</f>
        <v>95398</v>
      </c>
      <c r="I39" s="137">
        <v>95398</v>
      </c>
      <c r="J39" s="138"/>
      <c r="K39" s="126"/>
    </row>
    <row r="40" spans="1:11" ht="27" customHeight="1" x14ac:dyDescent="0.2">
      <c r="A40" s="68">
        <v>854</v>
      </c>
      <c r="B40" s="145"/>
      <c r="C40" s="139" t="s">
        <v>12</v>
      </c>
      <c r="D40" s="146"/>
      <c r="E40" s="146"/>
      <c r="F40" s="146"/>
      <c r="G40" s="146"/>
      <c r="H40" s="147">
        <f>H41+H44</f>
        <v>1154600</v>
      </c>
      <c r="I40" s="147">
        <f t="shared" ref="I40:J40" si="3">I41+I44</f>
        <v>1154600</v>
      </c>
      <c r="J40" s="147">
        <f t="shared" si="3"/>
        <v>0</v>
      </c>
      <c r="K40" s="148"/>
    </row>
    <row r="41" spans="1:11" ht="27" customHeight="1" x14ac:dyDescent="0.2">
      <c r="A41" s="84"/>
      <c r="B41" s="96">
        <v>85404</v>
      </c>
      <c r="C41" s="78" t="s">
        <v>208</v>
      </c>
      <c r="D41" s="149"/>
      <c r="E41" s="149"/>
      <c r="F41" s="149"/>
      <c r="G41" s="149"/>
      <c r="H41" s="150">
        <f t="shared" ref="H41:I42" si="4">H42</f>
        <v>54600</v>
      </c>
      <c r="I41" s="150">
        <f t="shared" si="4"/>
        <v>54600</v>
      </c>
      <c r="J41" s="151"/>
      <c r="K41" s="152"/>
    </row>
    <row r="42" spans="1:11" ht="27" customHeight="1" x14ac:dyDescent="0.2">
      <c r="A42" s="84"/>
      <c r="B42" s="85"/>
      <c r="C42" s="132" t="s">
        <v>203</v>
      </c>
      <c r="D42" s="149"/>
      <c r="E42" s="149"/>
      <c r="F42" s="149"/>
      <c r="G42" s="149"/>
      <c r="H42" s="153">
        <f t="shared" si="4"/>
        <v>54600</v>
      </c>
      <c r="I42" s="153">
        <f t="shared" si="4"/>
        <v>54600</v>
      </c>
      <c r="J42" s="154"/>
      <c r="K42" s="152"/>
    </row>
    <row r="43" spans="1:11" ht="27" customHeight="1" x14ac:dyDescent="0.2">
      <c r="A43" s="84"/>
      <c r="B43" s="85"/>
      <c r="C43" s="132" t="s">
        <v>209</v>
      </c>
      <c r="D43" s="149"/>
      <c r="E43" s="149"/>
      <c r="F43" s="149"/>
      <c r="G43" s="149"/>
      <c r="H43" s="153">
        <f>I43</f>
        <v>54600</v>
      </c>
      <c r="I43" s="153">
        <v>54600</v>
      </c>
      <c r="J43" s="154"/>
      <c r="K43" s="152"/>
    </row>
    <row r="44" spans="1:11" ht="26.25" customHeight="1" x14ac:dyDescent="0.2">
      <c r="A44" s="84"/>
      <c r="B44" s="96">
        <v>85419</v>
      </c>
      <c r="C44" s="78" t="s">
        <v>210</v>
      </c>
      <c r="D44" s="149"/>
      <c r="E44" s="149"/>
      <c r="F44" s="149"/>
      <c r="G44" s="149"/>
      <c r="H44" s="150">
        <f t="shared" ref="H44:I45" si="5">H45</f>
        <v>1100000</v>
      </c>
      <c r="I44" s="150">
        <f t="shared" si="5"/>
        <v>1100000</v>
      </c>
      <c r="J44" s="151"/>
      <c r="K44" s="152"/>
    </row>
    <row r="45" spans="1:11" ht="31.5" customHeight="1" x14ac:dyDescent="0.2">
      <c r="A45" s="84"/>
      <c r="B45" s="85"/>
      <c r="C45" s="132" t="s">
        <v>203</v>
      </c>
      <c r="D45" s="149"/>
      <c r="E45" s="149"/>
      <c r="F45" s="149"/>
      <c r="G45" s="149"/>
      <c r="H45" s="153">
        <f t="shared" si="5"/>
        <v>1100000</v>
      </c>
      <c r="I45" s="153">
        <f t="shared" si="5"/>
        <v>1100000</v>
      </c>
      <c r="J45" s="154"/>
      <c r="K45" s="152"/>
    </row>
    <row r="46" spans="1:11" ht="27" customHeight="1" x14ac:dyDescent="0.2">
      <c r="A46" s="84"/>
      <c r="B46" s="85"/>
      <c r="C46" s="132" t="s">
        <v>209</v>
      </c>
      <c r="D46" s="149"/>
      <c r="E46" s="149"/>
      <c r="F46" s="149"/>
      <c r="G46" s="149"/>
      <c r="H46" s="153">
        <f>I46</f>
        <v>1100000</v>
      </c>
      <c r="I46" s="153">
        <v>1100000</v>
      </c>
      <c r="J46" s="154"/>
      <c r="K46" s="152"/>
    </row>
    <row r="47" spans="1:11" ht="27" customHeight="1" x14ac:dyDescent="0.2">
      <c r="A47" s="155">
        <v>900</v>
      </c>
      <c r="B47" s="156"/>
      <c r="C47" s="157" t="s">
        <v>211</v>
      </c>
      <c r="D47" s="158">
        <f>D48</f>
        <v>0</v>
      </c>
      <c r="E47" s="158">
        <f t="shared" ref="E47:K48" si="6">E48</f>
        <v>0</v>
      </c>
      <c r="F47" s="158">
        <f t="shared" si="6"/>
        <v>0</v>
      </c>
      <c r="G47" s="158">
        <f t="shared" si="6"/>
        <v>0</v>
      </c>
      <c r="H47" s="158">
        <f t="shared" si="6"/>
        <v>0</v>
      </c>
      <c r="I47" s="158">
        <f t="shared" si="6"/>
        <v>0</v>
      </c>
      <c r="J47" s="158">
        <f t="shared" si="6"/>
        <v>0</v>
      </c>
      <c r="K47" s="158">
        <f t="shared" si="6"/>
        <v>0</v>
      </c>
    </row>
    <row r="48" spans="1:11" ht="27" customHeight="1" x14ac:dyDescent="0.2">
      <c r="A48" s="159"/>
      <c r="B48" s="160">
        <v>90001</v>
      </c>
      <c r="C48" s="161" t="s">
        <v>212</v>
      </c>
      <c r="D48" s="162">
        <f>D49</f>
        <v>0</v>
      </c>
      <c r="E48" s="162">
        <f t="shared" si="6"/>
        <v>0</v>
      </c>
      <c r="F48" s="162">
        <f t="shared" si="6"/>
        <v>0</v>
      </c>
      <c r="G48" s="162">
        <f t="shared" si="6"/>
        <v>0</v>
      </c>
      <c r="H48" s="153"/>
      <c r="I48" s="153"/>
      <c r="J48" s="154"/>
      <c r="K48" s="152"/>
    </row>
    <row r="49" spans="1:11" ht="47.25" customHeight="1" x14ac:dyDescent="0.2">
      <c r="A49" s="159"/>
      <c r="B49" s="163"/>
      <c r="C49" s="136" t="s">
        <v>213</v>
      </c>
      <c r="D49" s="149">
        <f>F49</f>
        <v>0</v>
      </c>
      <c r="E49" s="149"/>
      <c r="F49" s="149">
        <v>0</v>
      </c>
      <c r="G49" s="149"/>
      <c r="H49" s="153"/>
      <c r="I49" s="153"/>
      <c r="J49" s="154"/>
      <c r="K49" s="152"/>
    </row>
    <row r="50" spans="1:11" ht="26.25" customHeight="1" x14ac:dyDescent="0.2">
      <c r="A50" s="155">
        <v>921</v>
      </c>
      <c r="B50" s="156"/>
      <c r="C50" s="157" t="s">
        <v>214</v>
      </c>
      <c r="D50" s="158">
        <f>D56+D51+D53</f>
        <v>55000</v>
      </c>
      <c r="E50" s="158">
        <f t="shared" ref="E50:K50" si="7">E56+E51+E53</f>
        <v>0</v>
      </c>
      <c r="F50" s="158">
        <f t="shared" si="7"/>
        <v>55000</v>
      </c>
      <c r="G50" s="158">
        <f t="shared" si="7"/>
        <v>0</v>
      </c>
      <c r="H50" s="158">
        <f t="shared" si="7"/>
        <v>291460</v>
      </c>
      <c r="I50" s="158">
        <f t="shared" si="7"/>
        <v>0</v>
      </c>
      <c r="J50" s="158">
        <f t="shared" si="7"/>
        <v>0</v>
      </c>
      <c r="K50" s="164">
        <f t="shared" si="7"/>
        <v>291460</v>
      </c>
    </row>
    <row r="51" spans="1:11" ht="19.5" customHeight="1" x14ac:dyDescent="0.2">
      <c r="A51" s="159"/>
      <c r="B51" s="160">
        <v>92116</v>
      </c>
      <c r="C51" s="161" t="s">
        <v>215</v>
      </c>
      <c r="D51" s="162">
        <f>F51</f>
        <v>15000</v>
      </c>
      <c r="E51" s="162"/>
      <c r="F51" s="162">
        <f>F52</f>
        <v>15000</v>
      </c>
      <c r="G51" s="162"/>
      <c r="H51" s="150"/>
      <c r="I51" s="150"/>
      <c r="J51" s="151"/>
      <c r="K51" s="165"/>
    </row>
    <row r="52" spans="1:11" ht="39.75" customHeight="1" x14ac:dyDescent="0.2">
      <c r="A52" s="159"/>
      <c r="B52" s="163"/>
      <c r="C52" s="136" t="s">
        <v>205</v>
      </c>
      <c r="D52" s="149">
        <f>F52</f>
        <v>15000</v>
      </c>
      <c r="E52" s="149"/>
      <c r="F52" s="149">
        <v>15000</v>
      </c>
      <c r="G52" s="149"/>
      <c r="H52" s="153"/>
      <c r="I52" s="153"/>
      <c r="J52" s="154"/>
      <c r="K52" s="152"/>
    </row>
    <row r="53" spans="1:11" ht="29.25" customHeight="1" x14ac:dyDescent="0.2">
      <c r="A53" s="159"/>
      <c r="B53" s="160">
        <v>92120</v>
      </c>
      <c r="C53" s="166" t="s">
        <v>216</v>
      </c>
      <c r="D53" s="162">
        <f>D54+D55</f>
        <v>0</v>
      </c>
      <c r="E53" s="162">
        <f t="shared" ref="E53:K53" si="8">E54+E55</f>
        <v>0</v>
      </c>
      <c r="F53" s="162">
        <f t="shared" si="8"/>
        <v>0</v>
      </c>
      <c r="G53" s="162">
        <f t="shared" si="8"/>
        <v>0</v>
      </c>
      <c r="H53" s="162">
        <f t="shared" si="8"/>
        <v>150000</v>
      </c>
      <c r="I53" s="162">
        <f t="shared" si="8"/>
        <v>0</v>
      </c>
      <c r="J53" s="162">
        <f t="shared" si="8"/>
        <v>0</v>
      </c>
      <c r="K53" s="165">
        <f t="shared" si="8"/>
        <v>150000</v>
      </c>
    </row>
    <row r="54" spans="1:11" ht="46.5" customHeight="1" x14ac:dyDescent="0.2">
      <c r="A54" s="84"/>
      <c r="B54" s="85"/>
      <c r="C54" s="136" t="s">
        <v>217</v>
      </c>
      <c r="D54" s="87"/>
      <c r="E54" s="87"/>
      <c r="F54" s="87"/>
      <c r="G54" s="87"/>
      <c r="H54" s="137">
        <f>K54</f>
        <v>150000</v>
      </c>
      <c r="I54" s="137"/>
      <c r="J54" s="137"/>
      <c r="K54" s="126">
        <v>150000</v>
      </c>
    </row>
    <row r="55" spans="1:11" ht="46.5" customHeight="1" x14ac:dyDescent="0.2">
      <c r="A55" s="159"/>
      <c r="B55" s="163"/>
      <c r="C55" s="136" t="s">
        <v>218</v>
      </c>
      <c r="D55" s="149"/>
      <c r="E55" s="149"/>
      <c r="F55" s="149"/>
      <c r="G55" s="149"/>
      <c r="H55" s="153">
        <f>K55</f>
        <v>0</v>
      </c>
      <c r="I55" s="153"/>
      <c r="J55" s="167"/>
      <c r="K55" s="152">
        <v>0</v>
      </c>
    </row>
    <row r="56" spans="1:11" ht="25.5" customHeight="1" x14ac:dyDescent="0.2">
      <c r="A56" s="159"/>
      <c r="B56" s="160">
        <v>92195</v>
      </c>
      <c r="C56" s="124" t="s">
        <v>190</v>
      </c>
      <c r="D56" s="162">
        <f>SUM(D57:D59)</f>
        <v>40000</v>
      </c>
      <c r="E56" s="162">
        <f>SUM(E57:E59)</f>
        <v>0</v>
      </c>
      <c r="F56" s="162">
        <f>SUM(F57:F59)</f>
        <v>40000</v>
      </c>
      <c r="G56" s="162">
        <f>SUM(G57:G59)</f>
        <v>0</v>
      </c>
      <c r="H56" s="150">
        <f>H59+H57+H58</f>
        <v>141460</v>
      </c>
      <c r="I56" s="150">
        <f>I59+I57+I58</f>
        <v>0</v>
      </c>
      <c r="J56" s="168">
        <f>J59+J57+J58</f>
        <v>0</v>
      </c>
      <c r="K56" s="169">
        <f>K59+K57+K58</f>
        <v>141460</v>
      </c>
    </row>
    <row r="57" spans="1:11" ht="35.25" customHeight="1" x14ac:dyDescent="0.2">
      <c r="A57" s="159"/>
      <c r="B57" s="160"/>
      <c r="C57" s="51" t="s">
        <v>195</v>
      </c>
      <c r="D57" s="149">
        <f>SUM(E57:G57)</f>
        <v>40000</v>
      </c>
      <c r="E57" s="162"/>
      <c r="F57" s="149">
        <v>40000</v>
      </c>
      <c r="G57" s="162"/>
      <c r="H57" s="153"/>
      <c r="I57" s="153"/>
      <c r="J57" s="154"/>
      <c r="K57" s="170"/>
    </row>
    <row r="58" spans="1:11" ht="40.5" customHeight="1" x14ac:dyDescent="0.2">
      <c r="A58" s="159"/>
      <c r="B58" s="86"/>
      <c r="C58" s="86" t="s">
        <v>196</v>
      </c>
      <c r="D58" s="149">
        <f>SUM(E58:G58)</f>
        <v>0</v>
      </c>
      <c r="E58" s="149"/>
      <c r="F58" s="149"/>
      <c r="G58" s="149"/>
      <c r="H58" s="153">
        <f>SUM(I58:K58)</f>
        <v>141460</v>
      </c>
      <c r="I58" s="153"/>
      <c r="J58" s="154"/>
      <c r="K58" s="152">
        <v>141460</v>
      </c>
    </row>
    <row r="59" spans="1:11" ht="46.5" customHeight="1" x14ac:dyDescent="0.2">
      <c r="A59" s="159"/>
      <c r="B59" s="163"/>
      <c r="C59" s="51" t="s">
        <v>185</v>
      </c>
      <c r="D59" s="149">
        <f>SUM(E59:G59)</f>
        <v>0</v>
      </c>
      <c r="E59" s="149"/>
      <c r="F59" s="149">
        <v>0</v>
      </c>
      <c r="G59" s="149"/>
      <c r="H59" s="153">
        <f>SUM(I59:K59)</f>
        <v>0</v>
      </c>
      <c r="I59" s="153"/>
      <c r="J59" s="154"/>
      <c r="K59" s="152"/>
    </row>
    <row r="60" spans="1:11" ht="24.75" customHeight="1" x14ac:dyDescent="0.2">
      <c r="A60" s="155">
        <v>926</v>
      </c>
      <c r="B60" s="156"/>
      <c r="C60" s="171" t="s">
        <v>219</v>
      </c>
      <c r="D60" s="158">
        <f>D61</f>
        <v>0</v>
      </c>
      <c r="E60" s="158">
        <f t="shared" ref="E60:K60" si="9">E61</f>
        <v>0</v>
      </c>
      <c r="F60" s="158">
        <f t="shared" si="9"/>
        <v>0</v>
      </c>
      <c r="G60" s="158">
        <f t="shared" si="9"/>
        <v>0</v>
      </c>
      <c r="H60" s="158">
        <f t="shared" si="9"/>
        <v>151750</v>
      </c>
      <c r="I60" s="158">
        <f t="shared" si="9"/>
        <v>0</v>
      </c>
      <c r="J60" s="158">
        <f t="shared" si="9"/>
        <v>0</v>
      </c>
      <c r="K60" s="164">
        <f t="shared" si="9"/>
        <v>151750</v>
      </c>
    </row>
    <row r="61" spans="1:11" ht="31.5" customHeight="1" x14ac:dyDescent="0.2">
      <c r="A61" s="172"/>
      <c r="B61" s="160">
        <v>92605</v>
      </c>
      <c r="C61" s="166" t="s">
        <v>220</v>
      </c>
      <c r="D61" s="162">
        <f>SUM(D62)</f>
        <v>0</v>
      </c>
      <c r="E61" s="162">
        <f>SUM(E62)</f>
        <v>0</v>
      </c>
      <c r="F61" s="162">
        <f>SUM(F62)</f>
        <v>0</v>
      </c>
      <c r="G61" s="162"/>
      <c r="H61" s="150">
        <f>H62</f>
        <v>151750</v>
      </c>
      <c r="I61" s="150">
        <f>I62</f>
        <v>0</v>
      </c>
      <c r="J61" s="151">
        <f>J62</f>
        <v>0</v>
      </c>
      <c r="K61" s="169">
        <f>K62</f>
        <v>151750</v>
      </c>
    </row>
    <row r="62" spans="1:11" ht="34.5" customHeight="1" x14ac:dyDescent="0.2">
      <c r="A62" s="172"/>
      <c r="B62" s="160"/>
      <c r="C62" s="86" t="s">
        <v>196</v>
      </c>
      <c r="D62" s="149"/>
      <c r="E62" s="149"/>
      <c r="F62" s="149"/>
      <c r="G62" s="149"/>
      <c r="H62" s="153">
        <f>K62</f>
        <v>151750</v>
      </c>
      <c r="I62" s="153"/>
      <c r="J62" s="154"/>
      <c r="K62" s="116">
        <v>151750</v>
      </c>
    </row>
    <row r="63" spans="1:11" ht="32.25" customHeight="1" thickBot="1" x14ac:dyDescent="0.25">
      <c r="A63" s="173"/>
      <c r="B63" s="174"/>
      <c r="C63" s="175" t="s">
        <v>221</v>
      </c>
      <c r="D63" s="176">
        <f>D6+D12+D15+D18+D24+D27+D37+D40+D47+D50+D60</f>
        <v>896660</v>
      </c>
      <c r="E63" s="176">
        <f t="shared" ref="E63:K63" si="10">E6+E12+E15+E18+E24+E27+E37+E40+E47+E50+E60</f>
        <v>0</v>
      </c>
      <c r="F63" s="176">
        <f t="shared" si="10"/>
        <v>896660</v>
      </c>
      <c r="G63" s="176">
        <f t="shared" si="10"/>
        <v>0</v>
      </c>
      <c r="H63" s="176">
        <f t="shared" si="10"/>
        <v>2864537</v>
      </c>
      <c r="I63" s="176">
        <f t="shared" si="10"/>
        <v>1854267</v>
      </c>
      <c r="J63" s="176">
        <f t="shared" si="10"/>
        <v>0</v>
      </c>
      <c r="K63" s="176">
        <f t="shared" si="10"/>
        <v>1010270</v>
      </c>
    </row>
    <row r="64" spans="1:11" ht="15.75" thickTop="1" x14ac:dyDescent="0.2">
      <c r="A64" s="177"/>
      <c r="B64" s="177"/>
      <c r="C64" s="177"/>
      <c r="D64" s="177"/>
      <c r="E64" s="177"/>
      <c r="F64" s="177"/>
      <c r="G64" s="177"/>
    </row>
    <row r="65" spans="1:11" ht="15" x14ac:dyDescent="0.2">
      <c r="A65" s="177"/>
      <c r="B65" s="177"/>
      <c r="C65" s="177"/>
      <c r="D65" s="178"/>
      <c r="E65" s="178"/>
      <c r="F65" s="178"/>
      <c r="G65" s="178"/>
    </row>
    <row r="66" spans="1:11" ht="15" x14ac:dyDescent="0.2">
      <c r="A66" s="177"/>
      <c r="B66" s="177"/>
      <c r="C66" s="177"/>
      <c r="D66" s="178"/>
      <c r="E66" s="178"/>
      <c r="F66" s="178"/>
      <c r="G66" s="178"/>
      <c r="H66" s="179">
        <f>D63+H63</f>
        <v>3761197</v>
      </c>
      <c r="K66" s="31">
        <v>1024970</v>
      </c>
    </row>
    <row r="67" spans="1:11" ht="15" x14ac:dyDescent="0.2">
      <c r="A67" s="177"/>
      <c r="B67" s="177"/>
      <c r="C67" s="177"/>
      <c r="D67" s="177"/>
      <c r="E67" s="177"/>
      <c r="F67" s="177"/>
      <c r="G67" s="177"/>
      <c r="H67" s="180"/>
    </row>
    <row r="68" spans="1:11" ht="15" x14ac:dyDescent="0.2">
      <c r="A68" s="177"/>
      <c r="B68" s="177"/>
      <c r="C68" s="177"/>
      <c r="D68" s="177"/>
      <c r="E68" s="177"/>
      <c r="F68" s="177"/>
      <c r="G68" s="177"/>
      <c r="H68" s="31">
        <v>1024970</v>
      </c>
    </row>
    <row r="69" spans="1:11" ht="15" x14ac:dyDescent="0.2">
      <c r="A69" s="177"/>
      <c r="B69" s="177"/>
      <c r="C69" s="177"/>
      <c r="D69" s="177"/>
      <c r="E69" s="177"/>
      <c r="F69" s="177"/>
      <c r="G69" s="177"/>
      <c r="H69" s="179"/>
    </row>
    <row r="70" spans="1:11" ht="15" x14ac:dyDescent="0.2">
      <c r="A70" s="177"/>
      <c r="B70" s="177"/>
      <c r="C70" s="177"/>
      <c r="D70" s="177"/>
      <c r="E70" s="177"/>
      <c r="F70" s="177"/>
      <c r="G70" s="177"/>
    </row>
    <row r="71" spans="1:11" ht="15" x14ac:dyDescent="0.2">
      <c r="A71" s="177"/>
      <c r="B71" s="177"/>
      <c r="C71" s="177"/>
      <c r="D71" s="177"/>
      <c r="E71" s="177"/>
      <c r="F71" s="177"/>
      <c r="G71" s="177"/>
    </row>
    <row r="72" spans="1:11" ht="15" x14ac:dyDescent="0.2">
      <c r="A72" s="177"/>
      <c r="B72" s="177"/>
      <c r="C72" s="177"/>
      <c r="D72" s="177"/>
      <c r="E72" s="177"/>
      <c r="F72" s="177"/>
      <c r="G72" s="177"/>
    </row>
    <row r="73" spans="1:11" ht="15" x14ac:dyDescent="0.2">
      <c r="A73" s="177"/>
      <c r="B73" s="177"/>
      <c r="C73" s="177"/>
      <c r="D73" s="177"/>
      <c r="E73" s="177"/>
      <c r="F73" s="177"/>
      <c r="G73" s="177"/>
      <c r="H73" s="179"/>
    </row>
    <row r="74" spans="1:11" ht="15" x14ac:dyDescent="0.2">
      <c r="A74" s="177"/>
      <c r="B74" s="177"/>
      <c r="C74" s="177"/>
      <c r="D74" s="177"/>
      <c r="E74" s="177"/>
      <c r="F74" s="177"/>
      <c r="G74" s="177"/>
    </row>
    <row r="75" spans="1:11" ht="15" x14ac:dyDescent="0.2">
      <c r="A75" s="177"/>
      <c r="B75" s="177"/>
      <c r="C75" s="177"/>
      <c r="D75" s="177"/>
      <c r="E75" s="177"/>
      <c r="F75" s="177"/>
      <c r="G75" s="177"/>
    </row>
    <row r="76" spans="1:11" ht="15" x14ac:dyDescent="0.2">
      <c r="A76" s="177"/>
      <c r="B76" s="177"/>
      <c r="C76" s="177"/>
      <c r="D76" s="177"/>
      <c r="E76" s="177"/>
      <c r="F76" s="177"/>
      <c r="G76" s="177"/>
    </row>
    <row r="77" spans="1:11" ht="15" x14ac:dyDescent="0.2">
      <c r="A77" s="177"/>
      <c r="B77" s="177"/>
      <c r="C77" s="177"/>
      <c r="D77" s="177"/>
      <c r="E77" s="177"/>
      <c r="F77" s="177"/>
      <c r="G77" s="177"/>
    </row>
    <row r="78" spans="1:11" ht="15" x14ac:dyDescent="0.2">
      <c r="A78" s="177"/>
      <c r="B78" s="177"/>
      <c r="C78" s="177"/>
      <c r="D78" s="177"/>
      <c r="E78" s="177"/>
      <c r="F78" s="177"/>
      <c r="G78" s="177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31C2-EC0A-4A65-AB0E-26EC2BB0BA35}">
  <dimension ref="A1:J16"/>
  <sheetViews>
    <sheetView tabSelected="1" workbookViewId="0">
      <selection sqref="A1:J16"/>
    </sheetView>
  </sheetViews>
  <sheetFormatPr defaultRowHeight="10.5" x14ac:dyDescent="0.15"/>
  <cols>
    <col min="1" max="1" width="13" style="1" customWidth="1"/>
    <col min="2" max="2" width="1.6640625" style="1" customWidth="1"/>
    <col min="3" max="3" width="11.6640625" style="1" customWidth="1"/>
    <col min="4" max="4" width="13.33203125" style="1" customWidth="1"/>
    <col min="5" max="5" width="48" style="1" customWidth="1"/>
    <col min="6" max="6" width="22.33203125" style="1" customWidth="1"/>
    <col min="7" max="7" width="14.33203125" style="1" customWidth="1"/>
    <col min="8" max="8" width="8" style="1" customWidth="1"/>
    <col min="9" max="9" width="22" style="1" customWidth="1"/>
    <col min="10" max="10" width="9.33203125" style="1" hidden="1" customWidth="1"/>
    <col min="11" max="256" width="9.33203125" style="1"/>
    <col min="257" max="257" width="13" style="1" customWidth="1"/>
    <col min="258" max="258" width="1.6640625" style="1" customWidth="1"/>
    <col min="259" max="259" width="11.6640625" style="1" customWidth="1"/>
    <col min="260" max="260" width="13.33203125" style="1" customWidth="1"/>
    <col min="261" max="261" width="48" style="1" customWidth="1"/>
    <col min="262" max="262" width="22.33203125" style="1" customWidth="1"/>
    <col min="263" max="263" width="14.33203125" style="1" customWidth="1"/>
    <col min="264" max="264" width="8" style="1" customWidth="1"/>
    <col min="265" max="265" width="22.33203125" style="1" customWidth="1"/>
    <col min="266" max="512" width="9.33203125" style="1"/>
    <col min="513" max="513" width="13" style="1" customWidth="1"/>
    <col min="514" max="514" width="1.6640625" style="1" customWidth="1"/>
    <col min="515" max="515" width="11.6640625" style="1" customWidth="1"/>
    <col min="516" max="516" width="13.33203125" style="1" customWidth="1"/>
    <col min="517" max="517" width="48" style="1" customWidth="1"/>
    <col min="518" max="518" width="22.33203125" style="1" customWidth="1"/>
    <col min="519" max="519" width="14.33203125" style="1" customWidth="1"/>
    <col min="520" max="520" width="8" style="1" customWidth="1"/>
    <col min="521" max="521" width="22.33203125" style="1" customWidth="1"/>
    <col min="522" max="768" width="9.33203125" style="1"/>
    <col min="769" max="769" width="13" style="1" customWidth="1"/>
    <col min="770" max="770" width="1.6640625" style="1" customWidth="1"/>
    <col min="771" max="771" width="11.6640625" style="1" customWidth="1"/>
    <col min="772" max="772" width="13.33203125" style="1" customWidth="1"/>
    <col min="773" max="773" width="48" style="1" customWidth="1"/>
    <col min="774" max="774" width="22.33203125" style="1" customWidth="1"/>
    <col min="775" max="775" width="14.33203125" style="1" customWidth="1"/>
    <col min="776" max="776" width="8" style="1" customWidth="1"/>
    <col min="777" max="777" width="22.33203125" style="1" customWidth="1"/>
    <col min="778" max="1024" width="9.33203125" style="1"/>
    <col min="1025" max="1025" width="13" style="1" customWidth="1"/>
    <col min="1026" max="1026" width="1.6640625" style="1" customWidth="1"/>
    <col min="1027" max="1027" width="11.6640625" style="1" customWidth="1"/>
    <col min="1028" max="1028" width="13.33203125" style="1" customWidth="1"/>
    <col min="1029" max="1029" width="48" style="1" customWidth="1"/>
    <col min="1030" max="1030" width="22.33203125" style="1" customWidth="1"/>
    <col min="1031" max="1031" width="14.33203125" style="1" customWidth="1"/>
    <col min="1032" max="1032" width="8" style="1" customWidth="1"/>
    <col min="1033" max="1033" width="22.33203125" style="1" customWidth="1"/>
    <col min="1034" max="1280" width="9.33203125" style="1"/>
    <col min="1281" max="1281" width="13" style="1" customWidth="1"/>
    <col min="1282" max="1282" width="1.6640625" style="1" customWidth="1"/>
    <col min="1283" max="1283" width="11.6640625" style="1" customWidth="1"/>
    <col min="1284" max="1284" width="13.33203125" style="1" customWidth="1"/>
    <col min="1285" max="1285" width="48" style="1" customWidth="1"/>
    <col min="1286" max="1286" width="22.33203125" style="1" customWidth="1"/>
    <col min="1287" max="1287" width="14.33203125" style="1" customWidth="1"/>
    <col min="1288" max="1288" width="8" style="1" customWidth="1"/>
    <col min="1289" max="1289" width="22.33203125" style="1" customWidth="1"/>
    <col min="1290" max="1536" width="9.33203125" style="1"/>
    <col min="1537" max="1537" width="13" style="1" customWidth="1"/>
    <col min="1538" max="1538" width="1.6640625" style="1" customWidth="1"/>
    <col min="1539" max="1539" width="11.6640625" style="1" customWidth="1"/>
    <col min="1540" max="1540" width="13.33203125" style="1" customWidth="1"/>
    <col min="1541" max="1541" width="48" style="1" customWidth="1"/>
    <col min="1542" max="1542" width="22.33203125" style="1" customWidth="1"/>
    <col min="1543" max="1543" width="14.33203125" style="1" customWidth="1"/>
    <col min="1544" max="1544" width="8" style="1" customWidth="1"/>
    <col min="1545" max="1545" width="22.33203125" style="1" customWidth="1"/>
    <col min="1546" max="1792" width="9.33203125" style="1"/>
    <col min="1793" max="1793" width="13" style="1" customWidth="1"/>
    <col min="1794" max="1794" width="1.6640625" style="1" customWidth="1"/>
    <col min="1795" max="1795" width="11.6640625" style="1" customWidth="1"/>
    <col min="1796" max="1796" width="13.33203125" style="1" customWidth="1"/>
    <col min="1797" max="1797" width="48" style="1" customWidth="1"/>
    <col min="1798" max="1798" width="22.33203125" style="1" customWidth="1"/>
    <col min="1799" max="1799" width="14.33203125" style="1" customWidth="1"/>
    <col min="1800" max="1800" width="8" style="1" customWidth="1"/>
    <col min="1801" max="1801" width="22.33203125" style="1" customWidth="1"/>
    <col min="1802" max="2048" width="9.33203125" style="1"/>
    <col min="2049" max="2049" width="13" style="1" customWidth="1"/>
    <col min="2050" max="2050" width="1.6640625" style="1" customWidth="1"/>
    <col min="2051" max="2051" width="11.6640625" style="1" customWidth="1"/>
    <col min="2052" max="2052" width="13.33203125" style="1" customWidth="1"/>
    <col min="2053" max="2053" width="48" style="1" customWidth="1"/>
    <col min="2054" max="2054" width="22.33203125" style="1" customWidth="1"/>
    <col min="2055" max="2055" width="14.33203125" style="1" customWidth="1"/>
    <col min="2056" max="2056" width="8" style="1" customWidth="1"/>
    <col min="2057" max="2057" width="22.33203125" style="1" customWidth="1"/>
    <col min="2058" max="2304" width="9.33203125" style="1"/>
    <col min="2305" max="2305" width="13" style="1" customWidth="1"/>
    <col min="2306" max="2306" width="1.6640625" style="1" customWidth="1"/>
    <col min="2307" max="2307" width="11.6640625" style="1" customWidth="1"/>
    <col min="2308" max="2308" width="13.33203125" style="1" customWidth="1"/>
    <col min="2309" max="2309" width="48" style="1" customWidth="1"/>
    <col min="2310" max="2310" width="22.33203125" style="1" customWidth="1"/>
    <col min="2311" max="2311" width="14.33203125" style="1" customWidth="1"/>
    <col min="2312" max="2312" width="8" style="1" customWidth="1"/>
    <col min="2313" max="2313" width="22.33203125" style="1" customWidth="1"/>
    <col min="2314" max="2560" width="9.33203125" style="1"/>
    <col min="2561" max="2561" width="13" style="1" customWidth="1"/>
    <col min="2562" max="2562" width="1.6640625" style="1" customWidth="1"/>
    <col min="2563" max="2563" width="11.6640625" style="1" customWidth="1"/>
    <col min="2564" max="2564" width="13.33203125" style="1" customWidth="1"/>
    <col min="2565" max="2565" width="48" style="1" customWidth="1"/>
    <col min="2566" max="2566" width="22.33203125" style="1" customWidth="1"/>
    <col min="2567" max="2567" width="14.33203125" style="1" customWidth="1"/>
    <col min="2568" max="2568" width="8" style="1" customWidth="1"/>
    <col min="2569" max="2569" width="22.33203125" style="1" customWidth="1"/>
    <col min="2570" max="2816" width="9.33203125" style="1"/>
    <col min="2817" max="2817" width="13" style="1" customWidth="1"/>
    <col min="2818" max="2818" width="1.6640625" style="1" customWidth="1"/>
    <col min="2819" max="2819" width="11.6640625" style="1" customWidth="1"/>
    <col min="2820" max="2820" width="13.33203125" style="1" customWidth="1"/>
    <col min="2821" max="2821" width="48" style="1" customWidth="1"/>
    <col min="2822" max="2822" width="22.33203125" style="1" customWidth="1"/>
    <col min="2823" max="2823" width="14.33203125" style="1" customWidth="1"/>
    <col min="2824" max="2824" width="8" style="1" customWidth="1"/>
    <col min="2825" max="2825" width="22.33203125" style="1" customWidth="1"/>
    <col min="2826" max="3072" width="9.33203125" style="1"/>
    <col min="3073" max="3073" width="13" style="1" customWidth="1"/>
    <col min="3074" max="3074" width="1.6640625" style="1" customWidth="1"/>
    <col min="3075" max="3075" width="11.6640625" style="1" customWidth="1"/>
    <col min="3076" max="3076" width="13.33203125" style="1" customWidth="1"/>
    <col min="3077" max="3077" width="48" style="1" customWidth="1"/>
    <col min="3078" max="3078" width="22.33203125" style="1" customWidth="1"/>
    <col min="3079" max="3079" width="14.33203125" style="1" customWidth="1"/>
    <col min="3080" max="3080" width="8" style="1" customWidth="1"/>
    <col min="3081" max="3081" width="22.33203125" style="1" customWidth="1"/>
    <col min="3082" max="3328" width="9.33203125" style="1"/>
    <col min="3329" max="3329" width="13" style="1" customWidth="1"/>
    <col min="3330" max="3330" width="1.6640625" style="1" customWidth="1"/>
    <col min="3331" max="3331" width="11.6640625" style="1" customWidth="1"/>
    <col min="3332" max="3332" width="13.33203125" style="1" customWidth="1"/>
    <col min="3333" max="3333" width="48" style="1" customWidth="1"/>
    <col min="3334" max="3334" width="22.33203125" style="1" customWidth="1"/>
    <col min="3335" max="3335" width="14.33203125" style="1" customWidth="1"/>
    <col min="3336" max="3336" width="8" style="1" customWidth="1"/>
    <col min="3337" max="3337" width="22.33203125" style="1" customWidth="1"/>
    <col min="3338" max="3584" width="9.33203125" style="1"/>
    <col min="3585" max="3585" width="13" style="1" customWidth="1"/>
    <col min="3586" max="3586" width="1.6640625" style="1" customWidth="1"/>
    <col min="3587" max="3587" width="11.6640625" style="1" customWidth="1"/>
    <col min="3588" max="3588" width="13.33203125" style="1" customWidth="1"/>
    <col min="3589" max="3589" width="48" style="1" customWidth="1"/>
    <col min="3590" max="3590" width="22.33203125" style="1" customWidth="1"/>
    <col min="3591" max="3591" width="14.33203125" style="1" customWidth="1"/>
    <col min="3592" max="3592" width="8" style="1" customWidth="1"/>
    <col min="3593" max="3593" width="22.33203125" style="1" customWidth="1"/>
    <col min="3594" max="3840" width="9.33203125" style="1"/>
    <col min="3841" max="3841" width="13" style="1" customWidth="1"/>
    <col min="3842" max="3842" width="1.6640625" style="1" customWidth="1"/>
    <col min="3843" max="3843" width="11.6640625" style="1" customWidth="1"/>
    <col min="3844" max="3844" width="13.33203125" style="1" customWidth="1"/>
    <col min="3845" max="3845" width="48" style="1" customWidth="1"/>
    <col min="3846" max="3846" width="22.33203125" style="1" customWidth="1"/>
    <col min="3847" max="3847" width="14.33203125" style="1" customWidth="1"/>
    <col min="3848" max="3848" width="8" style="1" customWidth="1"/>
    <col min="3849" max="3849" width="22.33203125" style="1" customWidth="1"/>
    <col min="3850" max="4096" width="9.33203125" style="1"/>
    <col min="4097" max="4097" width="13" style="1" customWidth="1"/>
    <col min="4098" max="4098" width="1.6640625" style="1" customWidth="1"/>
    <col min="4099" max="4099" width="11.6640625" style="1" customWidth="1"/>
    <col min="4100" max="4100" width="13.33203125" style="1" customWidth="1"/>
    <col min="4101" max="4101" width="48" style="1" customWidth="1"/>
    <col min="4102" max="4102" width="22.33203125" style="1" customWidth="1"/>
    <col min="4103" max="4103" width="14.33203125" style="1" customWidth="1"/>
    <col min="4104" max="4104" width="8" style="1" customWidth="1"/>
    <col min="4105" max="4105" width="22.33203125" style="1" customWidth="1"/>
    <col min="4106" max="4352" width="9.33203125" style="1"/>
    <col min="4353" max="4353" width="13" style="1" customWidth="1"/>
    <col min="4354" max="4354" width="1.6640625" style="1" customWidth="1"/>
    <col min="4355" max="4355" width="11.6640625" style="1" customWidth="1"/>
    <col min="4356" max="4356" width="13.33203125" style="1" customWidth="1"/>
    <col min="4357" max="4357" width="48" style="1" customWidth="1"/>
    <col min="4358" max="4358" width="22.33203125" style="1" customWidth="1"/>
    <col min="4359" max="4359" width="14.33203125" style="1" customWidth="1"/>
    <col min="4360" max="4360" width="8" style="1" customWidth="1"/>
    <col min="4361" max="4361" width="22.33203125" style="1" customWidth="1"/>
    <col min="4362" max="4608" width="9.33203125" style="1"/>
    <col min="4609" max="4609" width="13" style="1" customWidth="1"/>
    <col min="4610" max="4610" width="1.6640625" style="1" customWidth="1"/>
    <col min="4611" max="4611" width="11.6640625" style="1" customWidth="1"/>
    <col min="4612" max="4612" width="13.33203125" style="1" customWidth="1"/>
    <col min="4613" max="4613" width="48" style="1" customWidth="1"/>
    <col min="4614" max="4614" width="22.33203125" style="1" customWidth="1"/>
    <col min="4615" max="4615" width="14.33203125" style="1" customWidth="1"/>
    <col min="4616" max="4616" width="8" style="1" customWidth="1"/>
    <col min="4617" max="4617" width="22.33203125" style="1" customWidth="1"/>
    <col min="4618" max="4864" width="9.33203125" style="1"/>
    <col min="4865" max="4865" width="13" style="1" customWidth="1"/>
    <col min="4866" max="4866" width="1.6640625" style="1" customWidth="1"/>
    <col min="4867" max="4867" width="11.6640625" style="1" customWidth="1"/>
    <col min="4868" max="4868" width="13.33203125" style="1" customWidth="1"/>
    <col min="4869" max="4869" width="48" style="1" customWidth="1"/>
    <col min="4870" max="4870" width="22.33203125" style="1" customWidth="1"/>
    <col min="4871" max="4871" width="14.33203125" style="1" customWidth="1"/>
    <col min="4872" max="4872" width="8" style="1" customWidth="1"/>
    <col min="4873" max="4873" width="22.33203125" style="1" customWidth="1"/>
    <col min="4874" max="5120" width="9.33203125" style="1"/>
    <col min="5121" max="5121" width="13" style="1" customWidth="1"/>
    <col min="5122" max="5122" width="1.6640625" style="1" customWidth="1"/>
    <col min="5123" max="5123" width="11.6640625" style="1" customWidth="1"/>
    <col min="5124" max="5124" width="13.33203125" style="1" customWidth="1"/>
    <col min="5125" max="5125" width="48" style="1" customWidth="1"/>
    <col min="5126" max="5126" width="22.33203125" style="1" customWidth="1"/>
    <col min="5127" max="5127" width="14.33203125" style="1" customWidth="1"/>
    <col min="5128" max="5128" width="8" style="1" customWidth="1"/>
    <col min="5129" max="5129" width="22.33203125" style="1" customWidth="1"/>
    <col min="5130" max="5376" width="9.33203125" style="1"/>
    <col min="5377" max="5377" width="13" style="1" customWidth="1"/>
    <col min="5378" max="5378" width="1.6640625" style="1" customWidth="1"/>
    <col min="5379" max="5379" width="11.6640625" style="1" customWidth="1"/>
    <col min="5380" max="5380" width="13.33203125" style="1" customWidth="1"/>
    <col min="5381" max="5381" width="48" style="1" customWidth="1"/>
    <col min="5382" max="5382" width="22.33203125" style="1" customWidth="1"/>
    <col min="5383" max="5383" width="14.33203125" style="1" customWidth="1"/>
    <col min="5384" max="5384" width="8" style="1" customWidth="1"/>
    <col min="5385" max="5385" width="22.33203125" style="1" customWidth="1"/>
    <col min="5386" max="5632" width="9.33203125" style="1"/>
    <col min="5633" max="5633" width="13" style="1" customWidth="1"/>
    <col min="5634" max="5634" width="1.6640625" style="1" customWidth="1"/>
    <col min="5635" max="5635" width="11.6640625" style="1" customWidth="1"/>
    <col min="5636" max="5636" width="13.33203125" style="1" customWidth="1"/>
    <col min="5637" max="5637" width="48" style="1" customWidth="1"/>
    <col min="5638" max="5638" width="22.33203125" style="1" customWidth="1"/>
    <col min="5639" max="5639" width="14.33203125" style="1" customWidth="1"/>
    <col min="5640" max="5640" width="8" style="1" customWidth="1"/>
    <col min="5641" max="5641" width="22.33203125" style="1" customWidth="1"/>
    <col min="5642" max="5888" width="9.33203125" style="1"/>
    <col min="5889" max="5889" width="13" style="1" customWidth="1"/>
    <col min="5890" max="5890" width="1.6640625" style="1" customWidth="1"/>
    <col min="5891" max="5891" width="11.6640625" style="1" customWidth="1"/>
    <col min="5892" max="5892" width="13.33203125" style="1" customWidth="1"/>
    <col min="5893" max="5893" width="48" style="1" customWidth="1"/>
    <col min="5894" max="5894" width="22.33203125" style="1" customWidth="1"/>
    <col min="5895" max="5895" width="14.33203125" style="1" customWidth="1"/>
    <col min="5896" max="5896" width="8" style="1" customWidth="1"/>
    <col min="5897" max="5897" width="22.33203125" style="1" customWidth="1"/>
    <col min="5898" max="6144" width="9.33203125" style="1"/>
    <col min="6145" max="6145" width="13" style="1" customWidth="1"/>
    <col min="6146" max="6146" width="1.6640625" style="1" customWidth="1"/>
    <col min="6147" max="6147" width="11.6640625" style="1" customWidth="1"/>
    <col min="6148" max="6148" width="13.33203125" style="1" customWidth="1"/>
    <col min="6149" max="6149" width="48" style="1" customWidth="1"/>
    <col min="6150" max="6150" width="22.33203125" style="1" customWidth="1"/>
    <col min="6151" max="6151" width="14.33203125" style="1" customWidth="1"/>
    <col min="6152" max="6152" width="8" style="1" customWidth="1"/>
    <col min="6153" max="6153" width="22.33203125" style="1" customWidth="1"/>
    <col min="6154" max="6400" width="9.33203125" style="1"/>
    <col min="6401" max="6401" width="13" style="1" customWidth="1"/>
    <col min="6402" max="6402" width="1.6640625" style="1" customWidth="1"/>
    <col min="6403" max="6403" width="11.6640625" style="1" customWidth="1"/>
    <col min="6404" max="6404" width="13.33203125" style="1" customWidth="1"/>
    <col min="6405" max="6405" width="48" style="1" customWidth="1"/>
    <col min="6406" max="6406" width="22.33203125" style="1" customWidth="1"/>
    <col min="6407" max="6407" width="14.33203125" style="1" customWidth="1"/>
    <col min="6408" max="6408" width="8" style="1" customWidth="1"/>
    <col min="6409" max="6409" width="22.33203125" style="1" customWidth="1"/>
    <col min="6410" max="6656" width="9.33203125" style="1"/>
    <col min="6657" max="6657" width="13" style="1" customWidth="1"/>
    <col min="6658" max="6658" width="1.6640625" style="1" customWidth="1"/>
    <col min="6659" max="6659" width="11.6640625" style="1" customWidth="1"/>
    <col min="6660" max="6660" width="13.33203125" style="1" customWidth="1"/>
    <col min="6661" max="6661" width="48" style="1" customWidth="1"/>
    <col min="6662" max="6662" width="22.33203125" style="1" customWidth="1"/>
    <col min="6663" max="6663" width="14.33203125" style="1" customWidth="1"/>
    <col min="6664" max="6664" width="8" style="1" customWidth="1"/>
    <col min="6665" max="6665" width="22.33203125" style="1" customWidth="1"/>
    <col min="6666" max="6912" width="9.33203125" style="1"/>
    <col min="6913" max="6913" width="13" style="1" customWidth="1"/>
    <col min="6914" max="6914" width="1.6640625" style="1" customWidth="1"/>
    <col min="6915" max="6915" width="11.6640625" style="1" customWidth="1"/>
    <col min="6916" max="6916" width="13.33203125" style="1" customWidth="1"/>
    <col min="6917" max="6917" width="48" style="1" customWidth="1"/>
    <col min="6918" max="6918" width="22.33203125" style="1" customWidth="1"/>
    <col min="6919" max="6919" width="14.33203125" style="1" customWidth="1"/>
    <col min="6920" max="6920" width="8" style="1" customWidth="1"/>
    <col min="6921" max="6921" width="22.33203125" style="1" customWidth="1"/>
    <col min="6922" max="7168" width="9.33203125" style="1"/>
    <col min="7169" max="7169" width="13" style="1" customWidth="1"/>
    <col min="7170" max="7170" width="1.6640625" style="1" customWidth="1"/>
    <col min="7171" max="7171" width="11.6640625" style="1" customWidth="1"/>
    <col min="7172" max="7172" width="13.33203125" style="1" customWidth="1"/>
    <col min="7173" max="7173" width="48" style="1" customWidth="1"/>
    <col min="7174" max="7174" width="22.33203125" style="1" customWidth="1"/>
    <col min="7175" max="7175" width="14.33203125" style="1" customWidth="1"/>
    <col min="7176" max="7176" width="8" style="1" customWidth="1"/>
    <col min="7177" max="7177" width="22.33203125" style="1" customWidth="1"/>
    <col min="7178" max="7424" width="9.33203125" style="1"/>
    <col min="7425" max="7425" width="13" style="1" customWidth="1"/>
    <col min="7426" max="7426" width="1.6640625" style="1" customWidth="1"/>
    <col min="7427" max="7427" width="11.6640625" style="1" customWidth="1"/>
    <col min="7428" max="7428" width="13.33203125" style="1" customWidth="1"/>
    <col min="7429" max="7429" width="48" style="1" customWidth="1"/>
    <col min="7430" max="7430" width="22.33203125" style="1" customWidth="1"/>
    <col min="7431" max="7431" width="14.33203125" style="1" customWidth="1"/>
    <col min="7432" max="7432" width="8" style="1" customWidth="1"/>
    <col min="7433" max="7433" width="22.33203125" style="1" customWidth="1"/>
    <col min="7434" max="7680" width="9.33203125" style="1"/>
    <col min="7681" max="7681" width="13" style="1" customWidth="1"/>
    <col min="7682" max="7682" width="1.6640625" style="1" customWidth="1"/>
    <col min="7683" max="7683" width="11.6640625" style="1" customWidth="1"/>
    <col min="7684" max="7684" width="13.33203125" style="1" customWidth="1"/>
    <col min="7685" max="7685" width="48" style="1" customWidth="1"/>
    <col min="7686" max="7686" width="22.33203125" style="1" customWidth="1"/>
    <col min="7687" max="7687" width="14.33203125" style="1" customWidth="1"/>
    <col min="7688" max="7688" width="8" style="1" customWidth="1"/>
    <col min="7689" max="7689" width="22.33203125" style="1" customWidth="1"/>
    <col min="7690" max="7936" width="9.33203125" style="1"/>
    <col min="7937" max="7937" width="13" style="1" customWidth="1"/>
    <col min="7938" max="7938" width="1.6640625" style="1" customWidth="1"/>
    <col min="7939" max="7939" width="11.6640625" style="1" customWidth="1"/>
    <col min="7940" max="7940" width="13.33203125" style="1" customWidth="1"/>
    <col min="7941" max="7941" width="48" style="1" customWidth="1"/>
    <col min="7942" max="7942" width="22.33203125" style="1" customWidth="1"/>
    <col min="7943" max="7943" width="14.33203125" style="1" customWidth="1"/>
    <col min="7944" max="7944" width="8" style="1" customWidth="1"/>
    <col min="7945" max="7945" width="22.33203125" style="1" customWidth="1"/>
    <col min="7946" max="8192" width="9.33203125" style="1"/>
    <col min="8193" max="8193" width="13" style="1" customWidth="1"/>
    <col min="8194" max="8194" width="1.6640625" style="1" customWidth="1"/>
    <col min="8195" max="8195" width="11.6640625" style="1" customWidth="1"/>
    <col min="8196" max="8196" width="13.33203125" style="1" customWidth="1"/>
    <col min="8197" max="8197" width="48" style="1" customWidth="1"/>
    <col min="8198" max="8198" width="22.33203125" style="1" customWidth="1"/>
    <col min="8199" max="8199" width="14.33203125" style="1" customWidth="1"/>
    <col min="8200" max="8200" width="8" style="1" customWidth="1"/>
    <col min="8201" max="8201" width="22.33203125" style="1" customWidth="1"/>
    <col min="8202" max="8448" width="9.33203125" style="1"/>
    <col min="8449" max="8449" width="13" style="1" customWidth="1"/>
    <col min="8450" max="8450" width="1.6640625" style="1" customWidth="1"/>
    <col min="8451" max="8451" width="11.6640625" style="1" customWidth="1"/>
    <col min="8452" max="8452" width="13.33203125" style="1" customWidth="1"/>
    <col min="8453" max="8453" width="48" style="1" customWidth="1"/>
    <col min="8454" max="8454" width="22.33203125" style="1" customWidth="1"/>
    <col min="8455" max="8455" width="14.33203125" style="1" customWidth="1"/>
    <col min="8456" max="8456" width="8" style="1" customWidth="1"/>
    <col min="8457" max="8457" width="22.33203125" style="1" customWidth="1"/>
    <col min="8458" max="8704" width="9.33203125" style="1"/>
    <col min="8705" max="8705" width="13" style="1" customWidth="1"/>
    <col min="8706" max="8706" width="1.6640625" style="1" customWidth="1"/>
    <col min="8707" max="8707" width="11.6640625" style="1" customWidth="1"/>
    <col min="8708" max="8708" width="13.33203125" style="1" customWidth="1"/>
    <col min="8709" max="8709" width="48" style="1" customWidth="1"/>
    <col min="8710" max="8710" width="22.33203125" style="1" customWidth="1"/>
    <col min="8711" max="8711" width="14.33203125" style="1" customWidth="1"/>
    <col min="8712" max="8712" width="8" style="1" customWidth="1"/>
    <col min="8713" max="8713" width="22.33203125" style="1" customWidth="1"/>
    <col min="8714" max="8960" width="9.33203125" style="1"/>
    <col min="8961" max="8961" width="13" style="1" customWidth="1"/>
    <col min="8962" max="8962" width="1.6640625" style="1" customWidth="1"/>
    <col min="8963" max="8963" width="11.6640625" style="1" customWidth="1"/>
    <col min="8964" max="8964" width="13.33203125" style="1" customWidth="1"/>
    <col min="8965" max="8965" width="48" style="1" customWidth="1"/>
    <col min="8966" max="8966" width="22.33203125" style="1" customWidth="1"/>
    <col min="8967" max="8967" width="14.33203125" style="1" customWidth="1"/>
    <col min="8968" max="8968" width="8" style="1" customWidth="1"/>
    <col min="8969" max="8969" width="22.33203125" style="1" customWidth="1"/>
    <col min="8970" max="9216" width="9.33203125" style="1"/>
    <col min="9217" max="9217" width="13" style="1" customWidth="1"/>
    <col min="9218" max="9218" width="1.6640625" style="1" customWidth="1"/>
    <col min="9219" max="9219" width="11.6640625" style="1" customWidth="1"/>
    <col min="9220" max="9220" width="13.33203125" style="1" customWidth="1"/>
    <col min="9221" max="9221" width="48" style="1" customWidth="1"/>
    <col min="9222" max="9222" width="22.33203125" style="1" customWidth="1"/>
    <col min="9223" max="9223" width="14.33203125" style="1" customWidth="1"/>
    <col min="9224" max="9224" width="8" style="1" customWidth="1"/>
    <col min="9225" max="9225" width="22.33203125" style="1" customWidth="1"/>
    <col min="9226" max="9472" width="9.33203125" style="1"/>
    <col min="9473" max="9473" width="13" style="1" customWidth="1"/>
    <col min="9474" max="9474" width="1.6640625" style="1" customWidth="1"/>
    <col min="9475" max="9475" width="11.6640625" style="1" customWidth="1"/>
    <col min="9476" max="9476" width="13.33203125" style="1" customWidth="1"/>
    <col min="9477" max="9477" width="48" style="1" customWidth="1"/>
    <col min="9478" max="9478" width="22.33203125" style="1" customWidth="1"/>
    <col min="9479" max="9479" width="14.33203125" style="1" customWidth="1"/>
    <col min="9480" max="9480" width="8" style="1" customWidth="1"/>
    <col min="9481" max="9481" width="22.33203125" style="1" customWidth="1"/>
    <col min="9482" max="9728" width="9.33203125" style="1"/>
    <col min="9729" max="9729" width="13" style="1" customWidth="1"/>
    <col min="9730" max="9730" width="1.6640625" style="1" customWidth="1"/>
    <col min="9731" max="9731" width="11.6640625" style="1" customWidth="1"/>
    <col min="9732" max="9732" width="13.33203125" style="1" customWidth="1"/>
    <col min="9733" max="9733" width="48" style="1" customWidth="1"/>
    <col min="9734" max="9734" width="22.33203125" style="1" customWidth="1"/>
    <col min="9735" max="9735" width="14.33203125" style="1" customWidth="1"/>
    <col min="9736" max="9736" width="8" style="1" customWidth="1"/>
    <col min="9737" max="9737" width="22.33203125" style="1" customWidth="1"/>
    <col min="9738" max="9984" width="9.33203125" style="1"/>
    <col min="9985" max="9985" width="13" style="1" customWidth="1"/>
    <col min="9986" max="9986" width="1.6640625" style="1" customWidth="1"/>
    <col min="9987" max="9987" width="11.6640625" style="1" customWidth="1"/>
    <col min="9988" max="9988" width="13.33203125" style="1" customWidth="1"/>
    <col min="9989" max="9989" width="48" style="1" customWidth="1"/>
    <col min="9990" max="9990" width="22.33203125" style="1" customWidth="1"/>
    <col min="9991" max="9991" width="14.33203125" style="1" customWidth="1"/>
    <col min="9992" max="9992" width="8" style="1" customWidth="1"/>
    <col min="9993" max="9993" width="22.33203125" style="1" customWidth="1"/>
    <col min="9994" max="10240" width="9.33203125" style="1"/>
    <col min="10241" max="10241" width="13" style="1" customWidth="1"/>
    <col min="10242" max="10242" width="1.6640625" style="1" customWidth="1"/>
    <col min="10243" max="10243" width="11.6640625" style="1" customWidth="1"/>
    <col min="10244" max="10244" width="13.33203125" style="1" customWidth="1"/>
    <col min="10245" max="10245" width="48" style="1" customWidth="1"/>
    <col min="10246" max="10246" width="22.33203125" style="1" customWidth="1"/>
    <col min="10247" max="10247" width="14.33203125" style="1" customWidth="1"/>
    <col min="10248" max="10248" width="8" style="1" customWidth="1"/>
    <col min="10249" max="10249" width="22.33203125" style="1" customWidth="1"/>
    <col min="10250" max="10496" width="9.33203125" style="1"/>
    <col min="10497" max="10497" width="13" style="1" customWidth="1"/>
    <col min="10498" max="10498" width="1.6640625" style="1" customWidth="1"/>
    <col min="10499" max="10499" width="11.6640625" style="1" customWidth="1"/>
    <col min="10500" max="10500" width="13.33203125" style="1" customWidth="1"/>
    <col min="10501" max="10501" width="48" style="1" customWidth="1"/>
    <col min="10502" max="10502" width="22.33203125" style="1" customWidth="1"/>
    <col min="10503" max="10503" width="14.33203125" style="1" customWidth="1"/>
    <col min="10504" max="10504" width="8" style="1" customWidth="1"/>
    <col min="10505" max="10505" width="22.33203125" style="1" customWidth="1"/>
    <col min="10506" max="10752" width="9.33203125" style="1"/>
    <col min="10753" max="10753" width="13" style="1" customWidth="1"/>
    <col min="10754" max="10754" width="1.6640625" style="1" customWidth="1"/>
    <col min="10755" max="10755" width="11.6640625" style="1" customWidth="1"/>
    <col min="10756" max="10756" width="13.33203125" style="1" customWidth="1"/>
    <col min="10757" max="10757" width="48" style="1" customWidth="1"/>
    <col min="10758" max="10758" width="22.33203125" style="1" customWidth="1"/>
    <col min="10759" max="10759" width="14.33203125" style="1" customWidth="1"/>
    <col min="10760" max="10760" width="8" style="1" customWidth="1"/>
    <col min="10761" max="10761" width="22.33203125" style="1" customWidth="1"/>
    <col min="10762" max="11008" width="9.33203125" style="1"/>
    <col min="11009" max="11009" width="13" style="1" customWidth="1"/>
    <col min="11010" max="11010" width="1.6640625" style="1" customWidth="1"/>
    <col min="11011" max="11011" width="11.6640625" style="1" customWidth="1"/>
    <col min="11012" max="11012" width="13.33203125" style="1" customWidth="1"/>
    <col min="11013" max="11013" width="48" style="1" customWidth="1"/>
    <col min="11014" max="11014" width="22.33203125" style="1" customWidth="1"/>
    <col min="11015" max="11015" width="14.33203125" style="1" customWidth="1"/>
    <col min="11016" max="11016" width="8" style="1" customWidth="1"/>
    <col min="11017" max="11017" width="22.33203125" style="1" customWidth="1"/>
    <col min="11018" max="11264" width="9.33203125" style="1"/>
    <col min="11265" max="11265" width="13" style="1" customWidth="1"/>
    <col min="11266" max="11266" width="1.6640625" style="1" customWidth="1"/>
    <col min="11267" max="11267" width="11.6640625" style="1" customWidth="1"/>
    <col min="11268" max="11268" width="13.33203125" style="1" customWidth="1"/>
    <col min="11269" max="11269" width="48" style="1" customWidth="1"/>
    <col min="11270" max="11270" width="22.33203125" style="1" customWidth="1"/>
    <col min="11271" max="11271" width="14.33203125" style="1" customWidth="1"/>
    <col min="11272" max="11272" width="8" style="1" customWidth="1"/>
    <col min="11273" max="11273" width="22.33203125" style="1" customWidth="1"/>
    <col min="11274" max="11520" width="9.33203125" style="1"/>
    <col min="11521" max="11521" width="13" style="1" customWidth="1"/>
    <col min="11522" max="11522" width="1.6640625" style="1" customWidth="1"/>
    <col min="11523" max="11523" width="11.6640625" style="1" customWidth="1"/>
    <col min="11524" max="11524" width="13.33203125" style="1" customWidth="1"/>
    <col min="11525" max="11525" width="48" style="1" customWidth="1"/>
    <col min="11526" max="11526" width="22.33203125" style="1" customWidth="1"/>
    <col min="11527" max="11527" width="14.33203125" style="1" customWidth="1"/>
    <col min="11528" max="11528" width="8" style="1" customWidth="1"/>
    <col min="11529" max="11529" width="22.33203125" style="1" customWidth="1"/>
    <col min="11530" max="11776" width="9.33203125" style="1"/>
    <col min="11777" max="11777" width="13" style="1" customWidth="1"/>
    <col min="11778" max="11778" width="1.6640625" style="1" customWidth="1"/>
    <col min="11779" max="11779" width="11.6640625" style="1" customWidth="1"/>
    <col min="11780" max="11780" width="13.33203125" style="1" customWidth="1"/>
    <col min="11781" max="11781" width="48" style="1" customWidth="1"/>
    <col min="11782" max="11782" width="22.33203125" style="1" customWidth="1"/>
    <col min="11783" max="11783" width="14.33203125" style="1" customWidth="1"/>
    <col min="11784" max="11784" width="8" style="1" customWidth="1"/>
    <col min="11785" max="11785" width="22.33203125" style="1" customWidth="1"/>
    <col min="11786" max="12032" width="9.33203125" style="1"/>
    <col min="12033" max="12033" width="13" style="1" customWidth="1"/>
    <col min="12034" max="12034" width="1.6640625" style="1" customWidth="1"/>
    <col min="12035" max="12035" width="11.6640625" style="1" customWidth="1"/>
    <col min="12036" max="12036" width="13.33203125" style="1" customWidth="1"/>
    <col min="12037" max="12037" width="48" style="1" customWidth="1"/>
    <col min="12038" max="12038" width="22.33203125" style="1" customWidth="1"/>
    <col min="12039" max="12039" width="14.33203125" style="1" customWidth="1"/>
    <col min="12040" max="12040" width="8" style="1" customWidth="1"/>
    <col min="12041" max="12041" width="22.33203125" style="1" customWidth="1"/>
    <col min="12042" max="12288" width="9.33203125" style="1"/>
    <col min="12289" max="12289" width="13" style="1" customWidth="1"/>
    <col min="12290" max="12290" width="1.6640625" style="1" customWidth="1"/>
    <col min="12291" max="12291" width="11.6640625" style="1" customWidth="1"/>
    <col min="12292" max="12292" width="13.33203125" style="1" customWidth="1"/>
    <col min="12293" max="12293" width="48" style="1" customWidth="1"/>
    <col min="12294" max="12294" width="22.33203125" style="1" customWidth="1"/>
    <col min="12295" max="12295" width="14.33203125" style="1" customWidth="1"/>
    <col min="12296" max="12296" width="8" style="1" customWidth="1"/>
    <col min="12297" max="12297" width="22.33203125" style="1" customWidth="1"/>
    <col min="12298" max="12544" width="9.33203125" style="1"/>
    <col min="12545" max="12545" width="13" style="1" customWidth="1"/>
    <col min="12546" max="12546" width="1.6640625" style="1" customWidth="1"/>
    <col min="12547" max="12547" width="11.6640625" style="1" customWidth="1"/>
    <col min="12548" max="12548" width="13.33203125" style="1" customWidth="1"/>
    <col min="12549" max="12549" width="48" style="1" customWidth="1"/>
    <col min="12550" max="12550" width="22.33203125" style="1" customWidth="1"/>
    <col min="12551" max="12551" width="14.33203125" style="1" customWidth="1"/>
    <col min="12552" max="12552" width="8" style="1" customWidth="1"/>
    <col min="12553" max="12553" width="22.33203125" style="1" customWidth="1"/>
    <col min="12554" max="12800" width="9.33203125" style="1"/>
    <col min="12801" max="12801" width="13" style="1" customWidth="1"/>
    <col min="12802" max="12802" width="1.6640625" style="1" customWidth="1"/>
    <col min="12803" max="12803" width="11.6640625" style="1" customWidth="1"/>
    <col min="12804" max="12804" width="13.33203125" style="1" customWidth="1"/>
    <col min="12805" max="12805" width="48" style="1" customWidth="1"/>
    <col min="12806" max="12806" width="22.33203125" style="1" customWidth="1"/>
    <col min="12807" max="12807" width="14.33203125" style="1" customWidth="1"/>
    <col min="12808" max="12808" width="8" style="1" customWidth="1"/>
    <col min="12809" max="12809" width="22.33203125" style="1" customWidth="1"/>
    <col min="12810" max="13056" width="9.33203125" style="1"/>
    <col min="13057" max="13057" width="13" style="1" customWidth="1"/>
    <col min="13058" max="13058" width="1.6640625" style="1" customWidth="1"/>
    <col min="13059" max="13059" width="11.6640625" style="1" customWidth="1"/>
    <col min="13060" max="13060" width="13.33203125" style="1" customWidth="1"/>
    <col min="13061" max="13061" width="48" style="1" customWidth="1"/>
    <col min="13062" max="13062" width="22.33203125" style="1" customWidth="1"/>
    <col min="13063" max="13063" width="14.33203125" style="1" customWidth="1"/>
    <col min="13064" max="13064" width="8" style="1" customWidth="1"/>
    <col min="13065" max="13065" width="22.33203125" style="1" customWidth="1"/>
    <col min="13066" max="13312" width="9.33203125" style="1"/>
    <col min="13313" max="13313" width="13" style="1" customWidth="1"/>
    <col min="13314" max="13314" width="1.6640625" style="1" customWidth="1"/>
    <col min="13315" max="13315" width="11.6640625" style="1" customWidth="1"/>
    <col min="13316" max="13316" width="13.33203125" style="1" customWidth="1"/>
    <col min="13317" max="13317" width="48" style="1" customWidth="1"/>
    <col min="13318" max="13318" width="22.33203125" style="1" customWidth="1"/>
    <col min="13319" max="13319" width="14.33203125" style="1" customWidth="1"/>
    <col min="13320" max="13320" width="8" style="1" customWidth="1"/>
    <col min="13321" max="13321" width="22.33203125" style="1" customWidth="1"/>
    <col min="13322" max="13568" width="9.33203125" style="1"/>
    <col min="13569" max="13569" width="13" style="1" customWidth="1"/>
    <col min="13570" max="13570" width="1.6640625" style="1" customWidth="1"/>
    <col min="13571" max="13571" width="11.6640625" style="1" customWidth="1"/>
    <col min="13572" max="13572" width="13.33203125" style="1" customWidth="1"/>
    <col min="13573" max="13573" width="48" style="1" customWidth="1"/>
    <col min="13574" max="13574" width="22.33203125" style="1" customWidth="1"/>
    <col min="13575" max="13575" width="14.33203125" style="1" customWidth="1"/>
    <col min="13576" max="13576" width="8" style="1" customWidth="1"/>
    <col min="13577" max="13577" width="22.33203125" style="1" customWidth="1"/>
    <col min="13578" max="13824" width="9.33203125" style="1"/>
    <col min="13825" max="13825" width="13" style="1" customWidth="1"/>
    <col min="13826" max="13826" width="1.6640625" style="1" customWidth="1"/>
    <col min="13827" max="13827" width="11.6640625" style="1" customWidth="1"/>
    <col min="13828" max="13828" width="13.33203125" style="1" customWidth="1"/>
    <col min="13829" max="13829" width="48" style="1" customWidth="1"/>
    <col min="13830" max="13830" width="22.33203125" style="1" customWidth="1"/>
    <col min="13831" max="13831" width="14.33203125" style="1" customWidth="1"/>
    <col min="13832" max="13832" width="8" style="1" customWidth="1"/>
    <col min="13833" max="13833" width="22.33203125" style="1" customWidth="1"/>
    <col min="13834" max="14080" width="9.33203125" style="1"/>
    <col min="14081" max="14081" width="13" style="1" customWidth="1"/>
    <col min="14082" max="14082" width="1.6640625" style="1" customWidth="1"/>
    <col min="14083" max="14083" width="11.6640625" style="1" customWidth="1"/>
    <col min="14084" max="14084" width="13.33203125" style="1" customWidth="1"/>
    <col min="14085" max="14085" width="48" style="1" customWidth="1"/>
    <col min="14086" max="14086" width="22.33203125" style="1" customWidth="1"/>
    <col min="14087" max="14087" width="14.33203125" style="1" customWidth="1"/>
    <col min="14088" max="14088" width="8" style="1" customWidth="1"/>
    <col min="14089" max="14089" width="22.33203125" style="1" customWidth="1"/>
    <col min="14090" max="14336" width="9.33203125" style="1"/>
    <col min="14337" max="14337" width="13" style="1" customWidth="1"/>
    <col min="14338" max="14338" width="1.6640625" style="1" customWidth="1"/>
    <col min="14339" max="14339" width="11.6640625" style="1" customWidth="1"/>
    <col min="14340" max="14340" width="13.33203125" style="1" customWidth="1"/>
    <col min="14341" max="14341" width="48" style="1" customWidth="1"/>
    <col min="14342" max="14342" width="22.33203125" style="1" customWidth="1"/>
    <col min="14343" max="14343" width="14.33203125" style="1" customWidth="1"/>
    <col min="14344" max="14344" width="8" style="1" customWidth="1"/>
    <col min="14345" max="14345" width="22.33203125" style="1" customWidth="1"/>
    <col min="14346" max="14592" width="9.33203125" style="1"/>
    <col min="14593" max="14593" width="13" style="1" customWidth="1"/>
    <col min="14594" max="14594" width="1.6640625" style="1" customWidth="1"/>
    <col min="14595" max="14595" width="11.6640625" style="1" customWidth="1"/>
    <col min="14596" max="14596" width="13.33203125" style="1" customWidth="1"/>
    <col min="14597" max="14597" width="48" style="1" customWidth="1"/>
    <col min="14598" max="14598" width="22.33203125" style="1" customWidth="1"/>
    <col min="14599" max="14599" width="14.33203125" style="1" customWidth="1"/>
    <col min="14600" max="14600" width="8" style="1" customWidth="1"/>
    <col min="14601" max="14601" width="22.33203125" style="1" customWidth="1"/>
    <col min="14602" max="14848" width="9.33203125" style="1"/>
    <col min="14849" max="14849" width="13" style="1" customWidth="1"/>
    <col min="14850" max="14850" width="1.6640625" style="1" customWidth="1"/>
    <col min="14851" max="14851" width="11.6640625" style="1" customWidth="1"/>
    <col min="14852" max="14852" width="13.33203125" style="1" customWidth="1"/>
    <col min="14853" max="14853" width="48" style="1" customWidth="1"/>
    <col min="14854" max="14854" width="22.33203125" style="1" customWidth="1"/>
    <col min="14855" max="14855" width="14.33203125" style="1" customWidth="1"/>
    <col min="14856" max="14856" width="8" style="1" customWidth="1"/>
    <col min="14857" max="14857" width="22.33203125" style="1" customWidth="1"/>
    <col min="14858" max="15104" width="9.33203125" style="1"/>
    <col min="15105" max="15105" width="13" style="1" customWidth="1"/>
    <col min="15106" max="15106" width="1.6640625" style="1" customWidth="1"/>
    <col min="15107" max="15107" width="11.6640625" style="1" customWidth="1"/>
    <col min="15108" max="15108" width="13.33203125" style="1" customWidth="1"/>
    <col min="15109" max="15109" width="48" style="1" customWidth="1"/>
    <col min="15110" max="15110" width="22.33203125" style="1" customWidth="1"/>
    <col min="15111" max="15111" width="14.33203125" style="1" customWidth="1"/>
    <col min="15112" max="15112" width="8" style="1" customWidth="1"/>
    <col min="15113" max="15113" width="22.33203125" style="1" customWidth="1"/>
    <col min="15114" max="15360" width="9.33203125" style="1"/>
    <col min="15361" max="15361" width="13" style="1" customWidth="1"/>
    <col min="15362" max="15362" width="1.6640625" style="1" customWidth="1"/>
    <col min="15363" max="15363" width="11.6640625" style="1" customWidth="1"/>
    <col min="15364" max="15364" width="13.33203125" style="1" customWidth="1"/>
    <col min="15365" max="15365" width="48" style="1" customWidth="1"/>
    <col min="15366" max="15366" width="22.33203125" style="1" customWidth="1"/>
    <col min="15367" max="15367" width="14.33203125" style="1" customWidth="1"/>
    <col min="15368" max="15368" width="8" style="1" customWidth="1"/>
    <col min="15369" max="15369" width="22.33203125" style="1" customWidth="1"/>
    <col min="15370" max="15616" width="9.33203125" style="1"/>
    <col min="15617" max="15617" width="13" style="1" customWidth="1"/>
    <col min="15618" max="15618" width="1.6640625" style="1" customWidth="1"/>
    <col min="15619" max="15619" width="11.6640625" style="1" customWidth="1"/>
    <col min="15620" max="15620" width="13.33203125" style="1" customWidth="1"/>
    <col min="15621" max="15621" width="48" style="1" customWidth="1"/>
    <col min="15622" max="15622" width="22.33203125" style="1" customWidth="1"/>
    <col min="15623" max="15623" width="14.33203125" style="1" customWidth="1"/>
    <col min="15624" max="15624" width="8" style="1" customWidth="1"/>
    <col min="15625" max="15625" width="22.33203125" style="1" customWidth="1"/>
    <col min="15626" max="15872" width="9.33203125" style="1"/>
    <col min="15873" max="15873" width="13" style="1" customWidth="1"/>
    <col min="15874" max="15874" width="1.6640625" style="1" customWidth="1"/>
    <col min="15875" max="15875" width="11.6640625" style="1" customWidth="1"/>
    <col min="15876" max="15876" width="13.33203125" style="1" customWidth="1"/>
    <col min="15877" max="15877" width="48" style="1" customWidth="1"/>
    <col min="15878" max="15878" width="22.33203125" style="1" customWidth="1"/>
    <col min="15879" max="15879" width="14.33203125" style="1" customWidth="1"/>
    <col min="15880" max="15880" width="8" style="1" customWidth="1"/>
    <col min="15881" max="15881" width="22.33203125" style="1" customWidth="1"/>
    <col min="15882" max="16128" width="9.33203125" style="1"/>
    <col min="16129" max="16129" width="13" style="1" customWidth="1"/>
    <col min="16130" max="16130" width="1.6640625" style="1" customWidth="1"/>
    <col min="16131" max="16131" width="11.6640625" style="1" customWidth="1"/>
    <col min="16132" max="16132" width="13.33203125" style="1" customWidth="1"/>
    <col min="16133" max="16133" width="48" style="1" customWidth="1"/>
    <col min="16134" max="16134" width="22.33203125" style="1" customWidth="1"/>
    <col min="16135" max="16135" width="14.33203125" style="1" customWidth="1"/>
    <col min="16136" max="16136" width="8" style="1" customWidth="1"/>
    <col min="16137" max="16137" width="22.33203125" style="1" customWidth="1"/>
    <col min="16138" max="16384" width="9.33203125" style="1"/>
  </cols>
  <sheetData>
    <row r="1" spans="1:10" ht="30" customHeight="1" x14ac:dyDescent="0.15">
      <c r="A1" s="184" t="s">
        <v>168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25.5" customHeight="1" x14ac:dyDescent="0.15">
      <c r="A2" s="194" t="s">
        <v>56</v>
      </c>
      <c r="B2" s="194"/>
      <c r="C2" s="194"/>
      <c r="D2" s="194"/>
      <c r="E2" s="194"/>
      <c r="F2" s="194"/>
      <c r="G2" s="194"/>
      <c r="H2" s="194"/>
      <c r="I2" s="194"/>
    </row>
    <row r="3" spans="1:10" ht="13.7" customHeight="1" x14ac:dyDescent="0.15">
      <c r="A3" s="2" t="s">
        <v>1</v>
      </c>
      <c r="B3" s="195" t="s">
        <v>2</v>
      </c>
      <c r="C3" s="195"/>
      <c r="D3" s="2" t="s">
        <v>3</v>
      </c>
      <c r="E3" s="2" t="s">
        <v>4</v>
      </c>
      <c r="F3" s="2" t="s">
        <v>5</v>
      </c>
      <c r="G3" s="195" t="s">
        <v>6</v>
      </c>
      <c r="H3" s="195"/>
      <c r="I3" s="2" t="s">
        <v>7</v>
      </c>
    </row>
    <row r="4" spans="1:10" ht="12.75" customHeight="1" x14ac:dyDescent="0.15">
      <c r="A4" s="217" t="s">
        <v>57</v>
      </c>
      <c r="B4" s="218" t="s">
        <v>0</v>
      </c>
      <c r="C4" s="218"/>
      <c r="D4" s="219" t="s">
        <v>0</v>
      </c>
      <c r="E4" s="220" t="s">
        <v>58</v>
      </c>
      <c r="F4" s="221">
        <v>772514.14</v>
      </c>
      <c r="G4" s="222">
        <v>-7088</v>
      </c>
      <c r="H4" s="222"/>
      <c r="I4" s="221">
        <v>765426.14</v>
      </c>
    </row>
    <row r="5" spans="1:10" ht="12.2" customHeight="1" x14ac:dyDescent="0.15">
      <c r="A5" s="223" t="s">
        <v>0</v>
      </c>
      <c r="B5" s="224" t="s">
        <v>59</v>
      </c>
      <c r="C5" s="224"/>
      <c r="D5" s="225" t="s">
        <v>0</v>
      </c>
      <c r="E5" s="226" t="s">
        <v>60</v>
      </c>
      <c r="F5" s="227">
        <v>769514.14</v>
      </c>
      <c r="G5" s="228">
        <v>-7088</v>
      </c>
      <c r="H5" s="228"/>
      <c r="I5" s="227">
        <v>762426.14</v>
      </c>
    </row>
    <row r="6" spans="1:10" ht="12.2" customHeight="1" x14ac:dyDescent="0.15">
      <c r="A6" s="229" t="s">
        <v>0</v>
      </c>
      <c r="B6" s="230" t="s">
        <v>0</v>
      </c>
      <c r="C6" s="230"/>
      <c r="D6" s="211" t="s">
        <v>19</v>
      </c>
      <c r="E6" s="212" t="s">
        <v>20</v>
      </c>
      <c r="F6" s="213">
        <v>769514.14</v>
      </c>
      <c r="G6" s="214">
        <v>-7088</v>
      </c>
      <c r="H6" s="214"/>
      <c r="I6" s="213">
        <v>762426.14</v>
      </c>
    </row>
    <row r="7" spans="1:10" ht="12.2" customHeight="1" x14ac:dyDescent="0.15">
      <c r="A7" s="217" t="s">
        <v>8</v>
      </c>
      <c r="B7" s="218" t="s">
        <v>0</v>
      </c>
      <c r="C7" s="218"/>
      <c r="D7" s="219" t="s">
        <v>0</v>
      </c>
      <c r="E7" s="220" t="s">
        <v>9</v>
      </c>
      <c r="F7" s="221">
        <v>32850</v>
      </c>
      <c r="G7" s="222">
        <v>-1000</v>
      </c>
      <c r="H7" s="222"/>
      <c r="I7" s="221">
        <v>31850</v>
      </c>
    </row>
    <row r="8" spans="1:10" ht="21.6" customHeight="1" x14ac:dyDescent="0.15">
      <c r="A8" s="223" t="s">
        <v>0</v>
      </c>
      <c r="B8" s="224" t="s">
        <v>65</v>
      </c>
      <c r="C8" s="224"/>
      <c r="D8" s="225" t="s">
        <v>0</v>
      </c>
      <c r="E8" s="226" t="s">
        <v>66</v>
      </c>
      <c r="F8" s="227">
        <v>3000</v>
      </c>
      <c r="G8" s="228">
        <v>-1000</v>
      </c>
      <c r="H8" s="228"/>
      <c r="I8" s="227">
        <v>2000</v>
      </c>
    </row>
    <row r="9" spans="1:10" ht="12.2" customHeight="1" x14ac:dyDescent="0.15">
      <c r="A9" s="229" t="s">
        <v>0</v>
      </c>
      <c r="B9" s="230" t="s">
        <v>0</v>
      </c>
      <c r="C9" s="230"/>
      <c r="D9" s="211" t="s">
        <v>19</v>
      </c>
      <c r="E9" s="212" t="s">
        <v>20</v>
      </c>
      <c r="F9" s="213">
        <v>3000</v>
      </c>
      <c r="G9" s="214">
        <v>-1000</v>
      </c>
      <c r="H9" s="214"/>
      <c r="I9" s="213">
        <v>2000</v>
      </c>
    </row>
    <row r="10" spans="1:10" ht="13.7" customHeight="1" x14ac:dyDescent="0.15">
      <c r="A10" s="217" t="s">
        <v>46</v>
      </c>
      <c r="B10" s="218" t="s">
        <v>0</v>
      </c>
      <c r="C10" s="218"/>
      <c r="D10" s="219" t="s">
        <v>0</v>
      </c>
      <c r="E10" s="220" t="s">
        <v>47</v>
      </c>
      <c r="F10" s="221">
        <v>666000</v>
      </c>
      <c r="G10" s="222">
        <v>-6000</v>
      </c>
      <c r="H10" s="222"/>
      <c r="I10" s="221">
        <v>660000</v>
      </c>
    </row>
    <row r="11" spans="1:10" ht="15.75" customHeight="1" x14ac:dyDescent="0.15">
      <c r="A11" s="223" t="s">
        <v>0</v>
      </c>
      <c r="B11" s="224" t="s">
        <v>48</v>
      </c>
      <c r="C11" s="224"/>
      <c r="D11" s="225" t="s">
        <v>0</v>
      </c>
      <c r="E11" s="226" t="s">
        <v>49</v>
      </c>
      <c r="F11" s="227">
        <v>650000</v>
      </c>
      <c r="G11" s="228">
        <v>-6000</v>
      </c>
      <c r="H11" s="228"/>
      <c r="I11" s="227">
        <v>644000</v>
      </c>
    </row>
    <row r="12" spans="1:10" ht="13.7" customHeight="1" x14ac:dyDescent="0.15">
      <c r="A12" s="229" t="s">
        <v>0</v>
      </c>
      <c r="B12" s="230" t="s">
        <v>0</v>
      </c>
      <c r="C12" s="230"/>
      <c r="D12" s="211" t="s">
        <v>19</v>
      </c>
      <c r="E12" s="212" t="s">
        <v>20</v>
      </c>
      <c r="F12" s="213">
        <v>650000</v>
      </c>
      <c r="G12" s="214">
        <v>-6000</v>
      </c>
      <c r="H12" s="214"/>
      <c r="I12" s="213">
        <v>644000</v>
      </c>
    </row>
    <row r="13" spans="1:10" ht="11.25" x14ac:dyDescent="0.15">
      <c r="A13" s="217" t="s">
        <v>52</v>
      </c>
      <c r="B13" s="218" t="s">
        <v>0</v>
      </c>
      <c r="C13" s="218"/>
      <c r="D13" s="219" t="s">
        <v>0</v>
      </c>
      <c r="E13" s="220" t="s">
        <v>12</v>
      </c>
      <c r="F13" s="221">
        <v>5000</v>
      </c>
      <c r="G13" s="222">
        <v>-3000</v>
      </c>
      <c r="H13" s="222"/>
      <c r="I13" s="221">
        <v>2000</v>
      </c>
    </row>
    <row r="14" spans="1:10" ht="23.25" customHeight="1" x14ac:dyDescent="0.15">
      <c r="A14" s="223" t="s">
        <v>0</v>
      </c>
      <c r="B14" s="224" t="s">
        <v>53</v>
      </c>
      <c r="C14" s="224"/>
      <c r="D14" s="225" t="s">
        <v>0</v>
      </c>
      <c r="E14" s="226" t="s">
        <v>54</v>
      </c>
      <c r="F14" s="227">
        <v>5000</v>
      </c>
      <c r="G14" s="228">
        <v>-3000</v>
      </c>
      <c r="H14" s="228"/>
      <c r="I14" s="227">
        <v>2000</v>
      </c>
    </row>
    <row r="15" spans="1:10" ht="11.25" x14ac:dyDescent="0.15">
      <c r="A15" s="229" t="s">
        <v>0</v>
      </c>
      <c r="B15" s="230" t="s">
        <v>0</v>
      </c>
      <c r="C15" s="230"/>
      <c r="D15" s="211" t="s">
        <v>19</v>
      </c>
      <c r="E15" s="212" t="s">
        <v>20</v>
      </c>
      <c r="F15" s="213">
        <v>5000</v>
      </c>
      <c r="G15" s="214">
        <v>-3000</v>
      </c>
      <c r="H15" s="214"/>
      <c r="I15" s="213">
        <v>2000</v>
      </c>
    </row>
    <row r="16" spans="1:10" ht="11.25" x14ac:dyDescent="0.15">
      <c r="A16" s="231" t="s">
        <v>10</v>
      </c>
      <c r="B16" s="231"/>
      <c r="C16" s="231"/>
      <c r="D16" s="231"/>
      <c r="E16" s="231"/>
      <c r="F16" s="29">
        <v>2812280.14</v>
      </c>
      <c r="G16" s="189">
        <v>-17088</v>
      </c>
      <c r="H16" s="189"/>
      <c r="I16" s="29">
        <v>2795192.14</v>
      </c>
    </row>
  </sheetData>
  <mergeCells count="30">
    <mergeCell ref="A16:E16"/>
    <mergeCell ref="G16:H16"/>
    <mergeCell ref="B13:C13"/>
    <mergeCell ref="G13:H13"/>
    <mergeCell ref="B14:C14"/>
    <mergeCell ref="G14:H14"/>
    <mergeCell ref="B15:C15"/>
    <mergeCell ref="G15:H15"/>
    <mergeCell ref="A1:J1"/>
    <mergeCell ref="B10:C10"/>
    <mergeCell ref="B11:C11"/>
    <mergeCell ref="G11:H11"/>
    <mergeCell ref="B12:C12"/>
    <mergeCell ref="G12:H12"/>
    <mergeCell ref="B8:C8"/>
    <mergeCell ref="G8:H8"/>
    <mergeCell ref="B9:C9"/>
    <mergeCell ref="G9:H9"/>
    <mergeCell ref="G10:H10"/>
    <mergeCell ref="B5:C5"/>
    <mergeCell ref="G5:H5"/>
    <mergeCell ref="B6:C6"/>
    <mergeCell ref="G6:H6"/>
    <mergeCell ref="B7:C7"/>
    <mergeCell ref="G7:H7"/>
    <mergeCell ref="A2:I2"/>
    <mergeCell ref="B3:C3"/>
    <mergeCell ref="G3:H3"/>
    <mergeCell ref="B4:C4"/>
    <mergeCell ref="G4:H4"/>
  </mergeCells>
  <pageMargins left="0.39" right="0.39" top="0.39" bottom="0.39" header="0" footer="0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11F4-3FAA-4894-9D3E-0138DF54F9D7}">
  <dimension ref="A1:J87"/>
  <sheetViews>
    <sheetView topLeftCell="A52" workbookViewId="0">
      <selection sqref="A1:J87"/>
    </sheetView>
  </sheetViews>
  <sheetFormatPr defaultRowHeight="10.5" x14ac:dyDescent="0.15"/>
  <cols>
    <col min="1" max="1" width="13" style="3" customWidth="1"/>
    <col min="2" max="2" width="1.6640625" style="3" customWidth="1"/>
    <col min="3" max="3" width="11.6640625" style="3" customWidth="1"/>
    <col min="4" max="4" width="13.33203125" style="3" customWidth="1"/>
    <col min="5" max="5" width="48" style="3" customWidth="1"/>
    <col min="6" max="6" width="22.33203125" style="3" customWidth="1"/>
    <col min="7" max="7" width="14.33203125" style="3" customWidth="1"/>
    <col min="8" max="8" width="8" style="3" customWidth="1"/>
    <col min="9" max="9" width="22" style="3" customWidth="1"/>
    <col min="10" max="10" width="9.33203125" style="3" hidden="1" customWidth="1"/>
    <col min="11" max="256" width="9.33203125" style="3"/>
    <col min="257" max="257" width="13" style="3" customWidth="1"/>
    <col min="258" max="258" width="1.6640625" style="3" customWidth="1"/>
    <col min="259" max="259" width="11.6640625" style="3" customWidth="1"/>
    <col min="260" max="260" width="13.33203125" style="3" customWidth="1"/>
    <col min="261" max="261" width="48" style="3" customWidth="1"/>
    <col min="262" max="262" width="22.33203125" style="3" customWidth="1"/>
    <col min="263" max="263" width="14.33203125" style="3" customWidth="1"/>
    <col min="264" max="264" width="8" style="3" customWidth="1"/>
    <col min="265" max="265" width="22.33203125" style="3" customWidth="1"/>
    <col min="266" max="512" width="9.33203125" style="3"/>
    <col min="513" max="513" width="13" style="3" customWidth="1"/>
    <col min="514" max="514" width="1.6640625" style="3" customWidth="1"/>
    <col min="515" max="515" width="11.6640625" style="3" customWidth="1"/>
    <col min="516" max="516" width="13.33203125" style="3" customWidth="1"/>
    <col min="517" max="517" width="48" style="3" customWidth="1"/>
    <col min="518" max="518" width="22.33203125" style="3" customWidth="1"/>
    <col min="519" max="519" width="14.33203125" style="3" customWidth="1"/>
    <col min="520" max="520" width="8" style="3" customWidth="1"/>
    <col min="521" max="521" width="22.33203125" style="3" customWidth="1"/>
    <col min="522" max="768" width="9.33203125" style="3"/>
    <col min="769" max="769" width="13" style="3" customWidth="1"/>
    <col min="770" max="770" width="1.6640625" style="3" customWidth="1"/>
    <col min="771" max="771" width="11.6640625" style="3" customWidth="1"/>
    <col min="772" max="772" width="13.33203125" style="3" customWidth="1"/>
    <col min="773" max="773" width="48" style="3" customWidth="1"/>
    <col min="774" max="774" width="22.33203125" style="3" customWidth="1"/>
    <col min="775" max="775" width="14.33203125" style="3" customWidth="1"/>
    <col min="776" max="776" width="8" style="3" customWidth="1"/>
    <col min="777" max="777" width="22.33203125" style="3" customWidth="1"/>
    <col min="778" max="1024" width="9.33203125" style="3"/>
    <col min="1025" max="1025" width="13" style="3" customWidth="1"/>
    <col min="1026" max="1026" width="1.6640625" style="3" customWidth="1"/>
    <col min="1027" max="1027" width="11.6640625" style="3" customWidth="1"/>
    <col min="1028" max="1028" width="13.33203125" style="3" customWidth="1"/>
    <col min="1029" max="1029" width="48" style="3" customWidth="1"/>
    <col min="1030" max="1030" width="22.33203125" style="3" customWidth="1"/>
    <col min="1031" max="1031" width="14.33203125" style="3" customWidth="1"/>
    <col min="1032" max="1032" width="8" style="3" customWidth="1"/>
    <col min="1033" max="1033" width="22.33203125" style="3" customWidth="1"/>
    <col min="1034" max="1280" width="9.33203125" style="3"/>
    <col min="1281" max="1281" width="13" style="3" customWidth="1"/>
    <col min="1282" max="1282" width="1.6640625" style="3" customWidth="1"/>
    <col min="1283" max="1283" width="11.6640625" style="3" customWidth="1"/>
    <col min="1284" max="1284" width="13.33203125" style="3" customWidth="1"/>
    <col min="1285" max="1285" width="48" style="3" customWidth="1"/>
    <col min="1286" max="1286" width="22.33203125" style="3" customWidth="1"/>
    <col min="1287" max="1287" width="14.33203125" style="3" customWidth="1"/>
    <col min="1288" max="1288" width="8" style="3" customWidth="1"/>
    <col min="1289" max="1289" width="22.33203125" style="3" customWidth="1"/>
    <col min="1290" max="1536" width="9.33203125" style="3"/>
    <col min="1537" max="1537" width="13" style="3" customWidth="1"/>
    <col min="1538" max="1538" width="1.6640625" style="3" customWidth="1"/>
    <col min="1539" max="1539" width="11.6640625" style="3" customWidth="1"/>
    <col min="1540" max="1540" width="13.33203125" style="3" customWidth="1"/>
    <col min="1541" max="1541" width="48" style="3" customWidth="1"/>
    <col min="1542" max="1542" width="22.33203125" style="3" customWidth="1"/>
    <col min="1543" max="1543" width="14.33203125" style="3" customWidth="1"/>
    <col min="1544" max="1544" width="8" style="3" customWidth="1"/>
    <col min="1545" max="1545" width="22.33203125" style="3" customWidth="1"/>
    <col min="1546" max="1792" width="9.33203125" style="3"/>
    <col min="1793" max="1793" width="13" style="3" customWidth="1"/>
    <col min="1794" max="1794" width="1.6640625" style="3" customWidth="1"/>
    <col min="1795" max="1795" width="11.6640625" style="3" customWidth="1"/>
    <col min="1796" max="1796" width="13.33203125" style="3" customWidth="1"/>
    <col min="1797" max="1797" width="48" style="3" customWidth="1"/>
    <col min="1798" max="1798" width="22.33203125" style="3" customWidth="1"/>
    <col min="1799" max="1799" width="14.33203125" style="3" customWidth="1"/>
    <col min="1800" max="1800" width="8" style="3" customWidth="1"/>
    <col min="1801" max="1801" width="22.33203125" style="3" customWidth="1"/>
    <col min="1802" max="2048" width="9.33203125" style="3"/>
    <col min="2049" max="2049" width="13" style="3" customWidth="1"/>
    <col min="2050" max="2050" width="1.6640625" style="3" customWidth="1"/>
    <col min="2051" max="2051" width="11.6640625" style="3" customWidth="1"/>
    <col min="2052" max="2052" width="13.33203125" style="3" customWidth="1"/>
    <col min="2053" max="2053" width="48" style="3" customWidth="1"/>
    <col min="2054" max="2054" width="22.33203125" style="3" customWidth="1"/>
    <col min="2055" max="2055" width="14.33203125" style="3" customWidth="1"/>
    <col min="2056" max="2056" width="8" style="3" customWidth="1"/>
    <col min="2057" max="2057" width="22.33203125" style="3" customWidth="1"/>
    <col min="2058" max="2304" width="9.33203125" style="3"/>
    <col min="2305" max="2305" width="13" style="3" customWidth="1"/>
    <col min="2306" max="2306" width="1.6640625" style="3" customWidth="1"/>
    <col min="2307" max="2307" width="11.6640625" style="3" customWidth="1"/>
    <col min="2308" max="2308" width="13.33203125" style="3" customWidth="1"/>
    <col min="2309" max="2309" width="48" style="3" customWidth="1"/>
    <col min="2310" max="2310" width="22.33203125" style="3" customWidth="1"/>
    <col min="2311" max="2311" width="14.33203125" style="3" customWidth="1"/>
    <col min="2312" max="2312" width="8" style="3" customWidth="1"/>
    <col min="2313" max="2313" width="22.33203125" style="3" customWidth="1"/>
    <col min="2314" max="2560" width="9.33203125" style="3"/>
    <col min="2561" max="2561" width="13" style="3" customWidth="1"/>
    <col min="2562" max="2562" width="1.6640625" style="3" customWidth="1"/>
    <col min="2563" max="2563" width="11.6640625" style="3" customWidth="1"/>
    <col min="2564" max="2564" width="13.33203125" style="3" customWidth="1"/>
    <col min="2565" max="2565" width="48" style="3" customWidth="1"/>
    <col min="2566" max="2566" width="22.33203125" style="3" customWidth="1"/>
    <col min="2567" max="2567" width="14.33203125" style="3" customWidth="1"/>
    <col min="2568" max="2568" width="8" style="3" customWidth="1"/>
    <col min="2569" max="2569" width="22.33203125" style="3" customWidth="1"/>
    <col min="2570" max="2816" width="9.33203125" style="3"/>
    <col min="2817" max="2817" width="13" style="3" customWidth="1"/>
    <col min="2818" max="2818" width="1.6640625" style="3" customWidth="1"/>
    <col min="2819" max="2819" width="11.6640625" style="3" customWidth="1"/>
    <col min="2820" max="2820" width="13.33203125" style="3" customWidth="1"/>
    <col min="2821" max="2821" width="48" style="3" customWidth="1"/>
    <col min="2822" max="2822" width="22.33203125" style="3" customWidth="1"/>
    <col min="2823" max="2823" width="14.33203125" style="3" customWidth="1"/>
    <col min="2824" max="2824" width="8" style="3" customWidth="1"/>
    <col min="2825" max="2825" width="22.33203125" style="3" customWidth="1"/>
    <col min="2826" max="3072" width="9.33203125" style="3"/>
    <col min="3073" max="3073" width="13" style="3" customWidth="1"/>
    <col min="3074" max="3074" width="1.6640625" style="3" customWidth="1"/>
    <col min="3075" max="3075" width="11.6640625" style="3" customWidth="1"/>
    <col min="3076" max="3076" width="13.33203125" style="3" customWidth="1"/>
    <col min="3077" max="3077" width="48" style="3" customWidth="1"/>
    <col min="3078" max="3078" width="22.33203125" style="3" customWidth="1"/>
    <col min="3079" max="3079" width="14.33203125" style="3" customWidth="1"/>
    <col min="3080" max="3080" width="8" style="3" customWidth="1"/>
    <col min="3081" max="3081" width="22.33203125" style="3" customWidth="1"/>
    <col min="3082" max="3328" width="9.33203125" style="3"/>
    <col min="3329" max="3329" width="13" style="3" customWidth="1"/>
    <col min="3330" max="3330" width="1.6640625" style="3" customWidth="1"/>
    <col min="3331" max="3331" width="11.6640625" style="3" customWidth="1"/>
    <col min="3332" max="3332" width="13.33203125" style="3" customWidth="1"/>
    <col min="3333" max="3333" width="48" style="3" customWidth="1"/>
    <col min="3334" max="3334" width="22.33203125" style="3" customWidth="1"/>
    <col min="3335" max="3335" width="14.33203125" style="3" customWidth="1"/>
    <col min="3336" max="3336" width="8" style="3" customWidth="1"/>
    <col min="3337" max="3337" width="22.33203125" style="3" customWidth="1"/>
    <col min="3338" max="3584" width="9.33203125" style="3"/>
    <col min="3585" max="3585" width="13" style="3" customWidth="1"/>
    <col min="3586" max="3586" width="1.6640625" style="3" customWidth="1"/>
    <col min="3587" max="3587" width="11.6640625" style="3" customWidth="1"/>
    <col min="3588" max="3588" width="13.33203125" style="3" customWidth="1"/>
    <col min="3589" max="3589" width="48" style="3" customWidth="1"/>
    <col min="3590" max="3590" width="22.33203125" style="3" customWidth="1"/>
    <col min="3591" max="3591" width="14.33203125" style="3" customWidth="1"/>
    <col min="3592" max="3592" width="8" style="3" customWidth="1"/>
    <col min="3593" max="3593" width="22.33203125" style="3" customWidth="1"/>
    <col min="3594" max="3840" width="9.33203125" style="3"/>
    <col min="3841" max="3841" width="13" style="3" customWidth="1"/>
    <col min="3842" max="3842" width="1.6640625" style="3" customWidth="1"/>
    <col min="3843" max="3843" width="11.6640625" style="3" customWidth="1"/>
    <col min="3844" max="3844" width="13.33203125" style="3" customWidth="1"/>
    <col min="3845" max="3845" width="48" style="3" customWidth="1"/>
    <col min="3846" max="3846" width="22.33203125" style="3" customWidth="1"/>
    <col min="3847" max="3847" width="14.33203125" style="3" customWidth="1"/>
    <col min="3848" max="3848" width="8" style="3" customWidth="1"/>
    <col min="3849" max="3849" width="22.33203125" style="3" customWidth="1"/>
    <col min="3850" max="4096" width="9.33203125" style="3"/>
    <col min="4097" max="4097" width="13" style="3" customWidth="1"/>
    <col min="4098" max="4098" width="1.6640625" style="3" customWidth="1"/>
    <col min="4099" max="4099" width="11.6640625" style="3" customWidth="1"/>
    <col min="4100" max="4100" width="13.33203125" style="3" customWidth="1"/>
    <col min="4101" max="4101" width="48" style="3" customWidth="1"/>
    <col min="4102" max="4102" width="22.33203125" style="3" customWidth="1"/>
    <col min="4103" max="4103" width="14.33203125" style="3" customWidth="1"/>
    <col min="4104" max="4104" width="8" style="3" customWidth="1"/>
    <col min="4105" max="4105" width="22.33203125" style="3" customWidth="1"/>
    <col min="4106" max="4352" width="9.33203125" style="3"/>
    <col min="4353" max="4353" width="13" style="3" customWidth="1"/>
    <col min="4354" max="4354" width="1.6640625" style="3" customWidth="1"/>
    <col min="4355" max="4355" width="11.6640625" style="3" customWidth="1"/>
    <col min="4356" max="4356" width="13.33203125" style="3" customWidth="1"/>
    <col min="4357" max="4357" width="48" style="3" customWidth="1"/>
    <col min="4358" max="4358" width="22.33203125" style="3" customWidth="1"/>
    <col min="4359" max="4359" width="14.33203125" style="3" customWidth="1"/>
    <col min="4360" max="4360" width="8" style="3" customWidth="1"/>
    <col min="4361" max="4361" width="22.33203125" style="3" customWidth="1"/>
    <col min="4362" max="4608" width="9.33203125" style="3"/>
    <col min="4609" max="4609" width="13" style="3" customWidth="1"/>
    <col min="4610" max="4610" width="1.6640625" style="3" customWidth="1"/>
    <col min="4611" max="4611" width="11.6640625" style="3" customWidth="1"/>
    <col min="4612" max="4612" width="13.33203125" style="3" customWidth="1"/>
    <col min="4613" max="4613" width="48" style="3" customWidth="1"/>
    <col min="4614" max="4614" width="22.33203125" style="3" customWidth="1"/>
    <col min="4615" max="4615" width="14.33203125" style="3" customWidth="1"/>
    <col min="4616" max="4616" width="8" style="3" customWidth="1"/>
    <col min="4617" max="4617" width="22.33203125" style="3" customWidth="1"/>
    <col min="4618" max="4864" width="9.33203125" style="3"/>
    <col min="4865" max="4865" width="13" style="3" customWidth="1"/>
    <col min="4866" max="4866" width="1.6640625" style="3" customWidth="1"/>
    <col min="4867" max="4867" width="11.6640625" style="3" customWidth="1"/>
    <col min="4868" max="4868" width="13.33203125" style="3" customWidth="1"/>
    <col min="4869" max="4869" width="48" style="3" customWidth="1"/>
    <col min="4870" max="4870" width="22.33203125" style="3" customWidth="1"/>
    <col min="4871" max="4871" width="14.33203125" style="3" customWidth="1"/>
    <col min="4872" max="4872" width="8" style="3" customWidth="1"/>
    <col min="4873" max="4873" width="22.33203125" style="3" customWidth="1"/>
    <col min="4874" max="5120" width="9.33203125" style="3"/>
    <col min="5121" max="5121" width="13" style="3" customWidth="1"/>
    <col min="5122" max="5122" width="1.6640625" style="3" customWidth="1"/>
    <col min="5123" max="5123" width="11.6640625" style="3" customWidth="1"/>
    <col min="5124" max="5124" width="13.33203125" style="3" customWidth="1"/>
    <col min="5125" max="5125" width="48" style="3" customWidth="1"/>
    <col min="5126" max="5126" width="22.33203125" style="3" customWidth="1"/>
    <col min="5127" max="5127" width="14.33203125" style="3" customWidth="1"/>
    <col min="5128" max="5128" width="8" style="3" customWidth="1"/>
    <col min="5129" max="5129" width="22.33203125" style="3" customWidth="1"/>
    <col min="5130" max="5376" width="9.33203125" style="3"/>
    <col min="5377" max="5377" width="13" style="3" customWidth="1"/>
    <col min="5378" max="5378" width="1.6640625" style="3" customWidth="1"/>
    <col min="5379" max="5379" width="11.6640625" style="3" customWidth="1"/>
    <col min="5380" max="5380" width="13.33203125" style="3" customWidth="1"/>
    <col min="5381" max="5381" width="48" style="3" customWidth="1"/>
    <col min="5382" max="5382" width="22.33203125" style="3" customWidth="1"/>
    <col min="5383" max="5383" width="14.33203125" style="3" customWidth="1"/>
    <col min="5384" max="5384" width="8" style="3" customWidth="1"/>
    <col min="5385" max="5385" width="22.33203125" style="3" customWidth="1"/>
    <col min="5386" max="5632" width="9.33203125" style="3"/>
    <col min="5633" max="5633" width="13" style="3" customWidth="1"/>
    <col min="5634" max="5634" width="1.6640625" style="3" customWidth="1"/>
    <col min="5635" max="5635" width="11.6640625" style="3" customWidth="1"/>
    <col min="5636" max="5636" width="13.33203125" style="3" customWidth="1"/>
    <col min="5637" max="5637" width="48" style="3" customWidth="1"/>
    <col min="5638" max="5638" width="22.33203125" style="3" customWidth="1"/>
    <col min="5639" max="5639" width="14.33203125" style="3" customWidth="1"/>
    <col min="5640" max="5640" width="8" style="3" customWidth="1"/>
    <col min="5641" max="5641" width="22.33203125" style="3" customWidth="1"/>
    <col min="5642" max="5888" width="9.33203125" style="3"/>
    <col min="5889" max="5889" width="13" style="3" customWidth="1"/>
    <col min="5890" max="5890" width="1.6640625" style="3" customWidth="1"/>
    <col min="5891" max="5891" width="11.6640625" style="3" customWidth="1"/>
    <col min="5892" max="5892" width="13.33203125" style="3" customWidth="1"/>
    <col min="5893" max="5893" width="48" style="3" customWidth="1"/>
    <col min="5894" max="5894" width="22.33203125" style="3" customWidth="1"/>
    <col min="5895" max="5895" width="14.33203125" style="3" customWidth="1"/>
    <col min="5896" max="5896" width="8" style="3" customWidth="1"/>
    <col min="5897" max="5897" width="22.33203125" style="3" customWidth="1"/>
    <col min="5898" max="6144" width="9.33203125" style="3"/>
    <col min="6145" max="6145" width="13" style="3" customWidth="1"/>
    <col min="6146" max="6146" width="1.6640625" style="3" customWidth="1"/>
    <col min="6147" max="6147" width="11.6640625" style="3" customWidth="1"/>
    <col min="6148" max="6148" width="13.33203125" style="3" customWidth="1"/>
    <col min="6149" max="6149" width="48" style="3" customWidth="1"/>
    <col min="6150" max="6150" width="22.33203125" style="3" customWidth="1"/>
    <col min="6151" max="6151" width="14.33203125" style="3" customWidth="1"/>
    <col min="6152" max="6152" width="8" style="3" customWidth="1"/>
    <col min="6153" max="6153" width="22.33203125" style="3" customWidth="1"/>
    <col min="6154" max="6400" width="9.33203125" style="3"/>
    <col min="6401" max="6401" width="13" style="3" customWidth="1"/>
    <col min="6402" max="6402" width="1.6640625" style="3" customWidth="1"/>
    <col min="6403" max="6403" width="11.6640625" style="3" customWidth="1"/>
    <col min="6404" max="6404" width="13.33203125" style="3" customWidth="1"/>
    <col min="6405" max="6405" width="48" style="3" customWidth="1"/>
    <col min="6406" max="6406" width="22.33203125" style="3" customWidth="1"/>
    <col min="6407" max="6407" width="14.33203125" style="3" customWidth="1"/>
    <col min="6408" max="6408" width="8" style="3" customWidth="1"/>
    <col min="6409" max="6409" width="22.33203125" style="3" customWidth="1"/>
    <col min="6410" max="6656" width="9.33203125" style="3"/>
    <col min="6657" max="6657" width="13" style="3" customWidth="1"/>
    <col min="6658" max="6658" width="1.6640625" style="3" customWidth="1"/>
    <col min="6659" max="6659" width="11.6640625" style="3" customWidth="1"/>
    <col min="6660" max="6660" width="13.33203125" style="3" customWidth="1"/>
    <col min="6661" max="6661" width="48" style="3" customWidth="1"/>
    <col min="6662" max="6662" width="22.33203125" style="3" customWidth="1"/>
    <col min="6663" max="6663" width="14.33203125" style="3" customWidth="1"/>
    <col min="6664" max="6664" width="8" style="3" customWidth="1"/>
    <col min="6665" max="6665" width="22.33203125" style="3" customWidth="1"/>
    <col min="6666" max="6912" width="9.33203125" style="3"/>
    <col min="6913" max="6913" width="13" style="3" customWidth="1"/>
    <col min="6914" max="6914" width="1.6640625" style="3" customWidth="1"/>
    <col min="6915" max="6915" width="11.6640625" style="3" customWidth="1"/>
    <col min="6916" max="6916" width="13.33203125" style="3" customWidth="1"/>
    <col min="6917" max="6917" width="48" style="3" customWidth="1"/>
    <col min="6918" max="6918" width="22.33203125" style="3" customWidth="1"/>
    <col min="6919" max="6919" width="14.33203125" style="3" customWidth="1"/>
    <col min="6920" max="6920" width="8" style="3" customWidth="1"/>
    <col min="6921" max="6921" width="22.33203125" style="3" customWidth="1"/>
    <col min="6922" max="7168" width="9.33203125" style="3"/>
    <col min="7169" max="7169" width="13" style="3" customWidth="1"/>
    <col min="7170" max="7170" width="1.6640625" style="3" customWidth="1"/>
    <col min="7171" max="7171" width="11.6640625" style="3" customWidth="1"/>
    <col min="7172" max="7172" width="13.33203125" style="3" customWidth="1"/>
    <col min="7173" max="7173" width="48" style="3" customWidth="1"/>
    <col min="7174" max="7174" width="22.33203125" style="3" customWidth="1"/>
    <col min="7175" max="7175" width="14.33203125" style="3" customWidth="1"/>
    <col min="7176" max="7176" width="8" style="3" customWidth="1"/>
    <col min="7177" max="7177" width="22.33203125" style="3" customWidth="1"/>
    <col min="7178" max="7424" width="9.33203125" style="3"/>
    <col min="7425" max="7425" width="13" style="3" customWidth="1"/>
    <col min="7426" max="7426" width="1.6640625" style="3" customWidth="1"/>
    <col min="7427" max="7427" width="11.6640625" style="3" customWidth="1"/>
    <col min="7428" max="7428" width="13.33203125" style="3" customWidth="1"/>
    <col min="7429" max="7429" width="48" style="3" customWidth="1"/>
    <col min="7430" max="7430" width="22.33203125" style="3" customWidth="1"/>
    <col min="7431" max="7431" width="14.33203125" style="3" customWidth="1"/>
    <col min="7432" max="7432" width="8" style="3" customWidth="1"/>
    <col min="7433" max="7433" width="22.33203125" style="3" customWidth="1"/>
    <col min="7434" max="7680" width="9.33203125" style="3"/>
    <col min="7681" max="7681" width="13" style="3" customWidth="1"/>
    <col min="7682" max="7682" width="1.6640625" style="3" customWidth="1"/>
    <col min="7683" max="7683" width="11.6640625" style="3" customWidth="1"/>
    <col min="7684" max="7684" width="13.33203125" style="3" customWidth="1"/>
    <col min="7685" max="7685" width="48" style="3" customWidth="1"/>
    <col min="7686" max="7686" width="22.33203125" style="3" customWidth="1"/>
    <col min="7687" max="7687" width="14.33203125" style="3" customWidth="1"/>
    <col min="7688" max="7688" width="8" style="3" customWidth="1"/>
    <col min="7689" max="7689" width="22.33203125" style="3" customWidth="1"/>
    <col min="7690" max="7936" width="9.33203125" style="3"/>
    <col min="7937" max="7937" width="13" style="3" customWidth="1"/>
    <col min="7938" max="7938" width="1.6640625" style="3" customWidth="1"/>
    <col min="7939" max="7939" width="11.6640625" style="3" customWidth="1"/>
    <col min="7940" max="7940" width="13.33203125" style="3" customWidth="1"/>
    <col min="7941" max="7941" width="48" style="3" customWidth="1"/>
    <col min="7942" max="7942" width="22.33203125" style="3" customWidth="1"/>
    <col min="7943" max="7943" width="14.33203125" style="3" customWidth="1"/>
    <col min="7944" max="7944" width="8" style="3" customWidth="1"/>
    <col min="7945" max="7945" width="22.33203125" style="3" customWidth="1"/>
    <col min="7946" max="8192" width="9.33203125" style="3"/>
    <col min="8193" max="8193" width="13" style="3" customWidth="1"/>
    <col min="8194" max="8194" width="1.6640625" style="3" customWidth="1"/>
    <col min="8195" max="8195" width="11.6640625" style="3" customWidth="1"/>
    <col min="8196" max="8196" width="13.33203125" style="3" customWidth="1"/>
    <col min="8197" max="8197" width="48" style="3" customWidth="1"/>
    <col min="8198" max="8198" width="22.33203125" style="3" customWidth="1"/>
    <col min="8199" max="8199" width="14.33203125" style="3" customWidth="1"/>
    <col min="8200" max="8200" width="8" style="3" customWidth="1"/>
    <col min="8201" max="8201" width="22.33203125" style="3" customWidth="1"/>
    <col min="8202" max="8448" width="9.33203125" style="3"/>
    <col min="8449" max="8449" width="13" style="3" customWidth="1"/>
    <col min="8450" max="8450" width="1.6640625" style="3" customWidth="1"/>
    <col min="8451" max="8451" width="11.6640625" style="3" customWidth="1"/>
    <col min="8452" max="8452" width="13.33203125" style="3" customWidth="1"/>
    <col min="8453" max="8453" width="48" style="3" customWidth="1"/>
    <col min="8454" max="8454" width="22.33203125" style="3" customWidth="1"/>
    <col min="8455" max="8455" width="14.33203125" style="3" customWidth="1"/>
    <col min="8456" max="8456" width="8" style="3" customWidth="1"/>
    <col min="8457" max="8457" width="22.33203125" style="3" customWidth="1"/>
    <col min="8458" max="8704" width="9.33203125" style="3"/>
    <col min="8705" max="8705" width="13" style="3" customWidth="1"/>
    <col min="8706" max="8706" width="1.6640625" style="3" customWidth="1"/>
    <col min="8707" max="8707" width="11.6640625" style="3" customWidth="1"/>
    <col min="8708" max="8708" width="13.33203125" style="3" customWidth="1"/>
    <col min="8709" max="8709" width="48" style="3" customWidth="1"/>
    <col min="8710" max="8710" width="22.33203125" style="3" customWidth="1"/>
    <col min="8711" max="8711" width="14.33203125" style="3" customWidth="1"/>
    <col min="8712" max="8712" width="8" style="3" customWidth="1"/>
    <col min="8713" max="8713" width="22.33203125" style="3" customWidth="1"/>
    <col min="8714" max="8960" width="9.33203125" style="3"/>
    <col min="8961" max="8961" width="13" style="3" customWidth="1"/>
    <col min="8962" max="8962" width="1.6640625" style="3" customWidth="1"/>
    <col min="8963" max="8963" width="11.6640625" style="3" customWidth="1"/>
    <col min="8964" max="8964" width="13.33203125" style="3" customWidth="1"/>
    <col min="8965" max="8965" width="48" style="3" customWidth="1"/>
    <col min="8966" max="8966" width="22.33203125" style="3" customWidth="1"/>
    <col min="8967" max="8967" width="14.33203125" style="3" customWidth="1"/>
    <col min="8968" max="8968" width="8" style="3" customWidth="1"/>
    <col min="8969" max="8969" width="22.33203125" style="3" customWidth="1"/>
    <col min="8970" max="9216" width="9.33203125" style="3"/>
    <col min="9217" max="9217" width="13" style="3" customWidth="1"/>
    <col min="9218" max="9218" width="1.6640625" style="3" customWidth="1"/>
    <col min="9219" max="9219" width="11.6640625" style="3" customWidth="1"/>
    <col min="9220" max="9220" width="13.33203125" style="3" customWidth="1"/>
    <col min="9221" max="9221" width="48" style="3" customWidth="1"/>
    <col min="9222" max="9222" width="22.33203125" style="3" customWidth="1"/>
    <col min="9223" max="9223" width="14.33203125" style="3" customWidth="1"/>
    <col min="9224" max="9224" width="8" style="3" customWidth="1"/>
    <col min="9225" max="9225" width="22.33203125" style="3" customWidth="1"/>
    <col min="9226" max="9472" width="9.33203125" style="3"/>
    <col min="9473" max="9473" width="13" style="3" customWidth="1"/>
    <col min="9474" max="9474" width="1.6640625" style="3" customWidth="1"/>
    <col min="9475" max="9475" width="11.6640625" style="3" customWidth="1"/>
    <col min="9476" max="9476" width="13.33203125" style="3" customWidth="1"/>
    <col min="9477" max="9477" width="48" style="3" customWidth="1"/>
    <col min="9478" max="9478" width="22.33203125" style="3" customWidth="1"/>
    <col min="9479" max="9479" width="14.33203125" style="3" customWidth="1"/>
    <col min="9480" max="9480" width="8" style="3" customWidth="1"/>
    <col min="9481" max="9481" width="22.33203125" style="3" customWidth="1"/>
    <col min="9482" max="9728" width="9.33203125" style="3"/>
    <col min="9729" max="9729" width="13" style="3" customWidth="1"/>
    <col min="9730" max="9730" width="1.6640625" style="3" customWidth="1"/>
    <col min="9731" max="9731" width="11.6640625" style="3" customWidth="1"/>
    <col min="9732" max="9732" width="13.33203125" style="3" customWidth="1"/>
    <col min="9733" max="9733" width="48" style="3" customWidth="1"/>
    <col min="9734" max="9734" width="22.33203125" style="3" customWidth="1"/>
    <col min="9735" max="9735" width="14.33203125" style="3" customWidth="1"/>
    <col min="9736" max="9736" width="8" style="3" customWidth="1"/>
    <col min="9737" max="9737" width="22.33203125" style="3" customWidth="1"/>
    <col min="9738" max="9984" width="9.33203125" style="3"/>
    <col min="9985" max="9985" width="13" style="3" customWidth="1"/>
    <col min="9986" max="9986" width="1.6640625" style="3" customWidth="1"/>
    <col min="9987" max="9987" width="11.6640625" style="3" customWidth="1"/>
    <col min="9988" max="9988" width="13.33203125" style="3" customWidth="1"/>
    <col min="9989" max="9989" width="48" style="3" customWidth="1"/>
    <col min="9990" max="9990" width="22.33203125" style="3" customWidth="1"/>
    <col min="9991" max="9991" width="14.33203125" style="3" customWidth="1"/>
    <col min="9992" max="9992" width="8" style="3" customWidth="1"/>
    <col min="9993" max="9993" width="22.33203125" style="3" customWidth="1"/>
    <col min="9994" max="10240" width="9.33203125" style="3"/>
    <col min="10241" max="10241" width="13" style="3" customWidth="1"/>
    <col min="10242" max="10242" width="1.6640625" style="3" customWidth="1"/>
    <col min="10243" max="10243" width="11.6640625" style="3" customWidth="1"/>
    <col min="10244" max="10244" width="13.33203125" style="3" customWidth="1"/>
    <col min="10245" max="10245" width="48" style="3" customWidth="1"/>
    <col min="10246" max="10246" width="22.33203125" style="3" customWidth="1"/>
    <col min="10247" max="10247" width="14.33203125" style="3" customWidth="1"/>
    <col min="10248" max="10248" width="8" style="3" customWidth="1"/>
    <col min="10249" max="10249" width="22.33203125" style="3" customWidth="1"/>
    <col min="10250" max="10496" width="9.33203125" style="3"/>
    <col min="10497" max="10497" width="13" style="3" customWidth="1"/>
    <col min="10498" max="10498" width="1.6640625" style="3" customWidth="1"/>
    <col min="10499" max="10499" width="11.6640625" style="3" customWidth="1"/>
    <col min="10500" max="10500" width="13.33203125" style="3" customWidth="1"/>
    <col min="10501" max="10501" width="48" style="3" customWidth="1"/>
    <col min="10502" max="10502" width="22.33203125" style="3" customWidth="1"/>
    <col min="10503" max="10503" width="14.33203125" style="3" customWidth="1"/>
    <col min="10504" max="10504" width="8" style="3" customWidth="1"/>
    <col min="10505" max="10505" width="22.33203125" style="3" customWidth="1"/>
    <col min="10506" max="10752" width="9.33203125" style="3"/>
    <col min="10753" max="10753" width="13" style="3" customWidth="1"/>
    <col min="10754" max="10754" width="1.6640625" style="3" customWidth="1"/>
    <col min="10755" max="10755" width="11.6640625" style="3" customWidth="1"/>
    <col min="10756" max="10756" width="13.33203125" style="3" customWidth="1"/>
    <col min="10757" max="10757" width="48" style="3" customWidth="1"/>
    <col min="10758" max="10758" width="22.33203125" style="3" customWidth="1"/>
    <col min="10759" max="10759" width="14.33203125" style="3" customWidth="1"/>
    <col min="10760" max="10760" width="8" style="3" customWidth="1"/>
    <col min="10761" max="10761" width="22.33203125" style="3" customWidth="1"/>
    <col min="10762" max="11008" width="9.33203125" style="3"/>
    <col min="11009" max="11009" width="13" style="3" customWidth="1"/>
    <col min="11010" max="11010" width="1.6640625" style="3" customWidth="1"/>
    <col min="11011" max="11011" width="11.6640625" style="3" customWidth="1"/>
    <col min="11012" max="11012" width="13.33203125" style="3" customWidth="1"/>
    <col min="11013" max="11013" width="48" style="3" customWidth="1"/>
    <col min="11014" max="11014" width="22.33203125" style="3" customWidth="1"/>
    <col min="11015" max="11015" width="14.33203125" style="3" customWidth="1"/>
    <col min="11016" max="11016" width="8" style="3" customWidth="1"/>
    <col min="11017" max="11017" width="22.33203125" style="3" customWidth="1"/>
    <col min="11018" max="11264" width="9.33203125" style="3"/>
    <col min="11265" max="11265" width="13" style="3" customWidth="1"/>
    <col min="11266" max="11266" width="1.6640625" style="3" customWidth="1"/>
    <col min="11267" max="11267" width="11.6640625" style="3" customWidth="1"/>
    <col min="11268" max="11268" width="13.33203125" style="3" customWidth="1"/>
    <col min="11269" max="11269" width="48" style="3" customWidth="1"/>
    <col min="11270" max="11270" width="22.33203125" style="3" customWidth="1"/>
    <col min="11271" max="11271" width="14.33203125" style="3" customWidth="1"/>
    <col min="11272" max="11272" width="8" style="3" customWidth="1"/>
    <col min="11273" max="11273" width="22.33203125" style="3" customWidth="1"/>
    <col min="11274" max="11520" width="9.33203125" style="3"/>
    <col min="11521" max="11521" width="13" style="3" customWidth="1"/>
    <col min="11522" max="11522" width="1.6640625" style="3" customWidth="1"/>
    <col min="11523" max="11523" width="11.6640625" style="3" customWidth="1"/>
    <col min="11524" max="11524" width="13.33203125" style="3" customWidth="1"/>
    <col min="11525" max="11525" width="48" style="3" customWidth="1"/>
    <col min="11526" max="11526" width="22.33203125" style="3" customWidth="1"/>
    <col min="11527" max="11527" width="14.33203125" style="3" customWidth="1"/>
    <col min="11528" max="11528" width="8" style="3" customWidth="1"/>
    <col min="11529" max="11529" width="22.33203125" style="3" customWidth="1"/>
    <col min="11530" max="11776" width="9.33203125" style="3"/>
    <col min="11777" max="11777" width="13" style="3" customWidth="1"/>
    <col min="11778" max="11778" width="1.6640625" style="3" customWidth="1"/>
    <col min="11779" max="11779" width="11.6640625" style="3" customWidth="1"/>
    <col min="11780" max="11780" width="13.33203125" style="3" customWidth="1"/>
    <col min="11781" max="11781" width="48" style="3" customWidth="1"/>
    <col min="11782" max="11782" width="22.33203125" style="3" customWidth="1"/>
    <col min="11783" max="11783" width="14.33203125" style="3" customWidth="1"/>
    <col min="11784" max="11784" width="8" style="3" customWidth="1"/>
    <col min="11785" max="11785" width="22.33203125" style="3" customWidth="1"/>
    <col min="11786" max="12032" width="9.33203125" style="3"/>
    <col min="12033" max="12033" width="13" style="3" customWidth="1"/>
    <col min="12034" max="12034" width="1.6640625" style="3" customWidth="1"/>
    <col min="12035" max="12035" width="11.6640625" style="3" customWidth="1"/>
    <col min="12036" max="12036" width="13.33203125" style="3" customWidth="1"/>
    <col min="12037" max="12037" width="48" style="3" customWidth="1"/>
    <col min="12038" max="12038" width="22.33203125" style="3" customWidth="1"/>
    <col min="12039" max="12039" width="14.33203125" style="3" customWidth="1"/>
    <col min="12040" max="12040" width="8" style="3" customWidth="1"/>
    <col min="12041" max="12041" width="22.33203125" style="3" customWidth="1"/>
    <col min="12042" max="12288" width="9.33203125" style="3"/>
    <col min="12289" max="12289" width="13" style="3" customWidth="1"/>
    <col min="12290" max="12290" width="1.6640625" style="3" customWidth="1"/>
    <col min="12291" max="12291" width="11.6640625" style="3" customWidth="1"/>
    <col min="12292" max="12292" width="13.33203125" style="3" customWidth="1"/>
    <col min="12293" max="12293" width="48" style="3" customWidth="1"/>
    <col min="12294" max="12294" width="22.33203125" style="3" customWidth="1"/>
    <col min="12295" max="12295" width="14.33203125" style="3" customWidth="1"/>
    <col min="12296" max="12296" width="8" style="3" customWidth="1"/>
    <col min="12297" max="12297" width="22.33203125" style="3" customWidth="1"/>
    <col min="12298" max="12544" width="9.33203125" style="3"/>
    <col min="12545" max="12545" width="13" style="3" customWidth="1"/>
    <col min="12546" max="12546" width="1.6640625" style="3" customWidth="1"/>
    <col min="12547" max="12547" width="11.6640625" style="3" customWidth="1"/>
    <col min="12548" max="12548" width="13.33203125" style="3" customWidth="1"/>
    <col min="12549" max="12549" width="48" style="3" customWidth="1"/>
    <col min="12550" max="12550" width="22.33203125" style="3" customWidth="1"/>
    <col min="12551" max="12551" width="14.33203125" style="3" customWidth="1"/>
    <col min="12552" max="12552" width="8" style="3" customWidth="1"/>
    <col min="12553" max="12553" width="22.33203125" style="3" customWidth="1"/>
    <col min="12554" max="12800" width="9.33203125" style="3"/>
    <col min="12801" max="12801" width="13" style="3" customWidth="1"/>
    <col min="12802" max="12802" width="1.6640625" style="3" customWidth="1"/>
    <col min="12803" max="12803" width="11.6640625" style="3" customWidth="1"/>
    <col min="12804" max="12804" width="13.33203125" style="3" customWidth="1"/>
    <col min="12805" max="12805" width="48" style="3" customWidth="1"/>
    <col min="12806" max="12806" width="22.33203125" style="3" customWidth="1"/>
    <col min="12807" max="12807" width="14.33203125" style="3" customWidth="1"/>
    <col min="12808" max="12808" width="8" style="3" customWidth="1"/>
    <col min="12809" max="12809" width="22.33203125" style="3" customWidth="1"/>
    <col min="12810" max="13056" width="9.33203125" style="3"/>
    <col min="13057" max="13057" width="13" style="3" customWidth="1"/>
    <col min="13058" max="13058" width="1.6640625" style="3" customWidth="1"/>
    <col min="13059" max="13059" width="11.6640625" style="3" customWidth="1"/>
    <col min="13060" max="13060" width="13.33203125" style="3" customWidth="1"/>
    <col min="13061" max="13061" width="48" style="3" customWidth="1"/>
    <col min="13062" max="13062" width="22.33203125" style="3" customWidth="1"/>
    <col min="13063" max="13063" width="14.33203125" style="3" customWidth="1"/>
    <col min="13064" max="13064" width="8" style="3" customWidth="1"/>
    <col min="13065" max="13065" width="22.33203125" style="3" customWidth="1"/>
    <col min="13066" max="13312" width="9.33203125" style="3"/>
    <col min="13313" max="13313" width="13" style="3" customWidth="1"/>
    <col min="13314" max="13314" width="1.6640625" style="3" customWidth="1"/>
    <col min="13315" max="13315" width="11.6640625" style="3" customWidth="1"/>
    <col min="13316" max="13316" width="13.33203125" style="3" customWidth="1"/>
    <col min="13317" max="13317" width="48" style="3" customWidth="1"/>
    <col min="13318" max="13318" width="22.33203125" style="3" customWidth="1"/>
    <col min="13319" max="13319" width="14.33203125" style="3" customWidth="1"/>
    <col min="13320" max="13320" width="8" style="3" customWidth="1"/>
    <col min="13321" max="13321" width="22.33203125" style="3" customWidth="1"/>
    <col min="13322" max="13568" width="9.33203125" style="3"/>
    <col min="13569" max="13569" width="13" style="3" customWidth="1"/>
    <col min="13570" max="13570" width="1.6640625" style="3" customWidth="1"/>
    <col min="13571" max="13571" width="11.6640625" style="3" customWidth="1"/>
    <col min="13572" max="13572" width="13.33203125" style="3" customWidth="1"/>
    <col min="13573" max="13573" width="48" style="3" customWidth="1"/>
    <col min="13574" max="13574" width="22.33203125" style="3" customWidth="1"/>
    <col min="13575" max="13575" width="14.33203125" style="3" customWidth="1"/>
    <col min="13576" max="13576" width="8" style="3" customWidth="1"/>
    <col min="13577" max="13577" width="22.33203125" style="3" customWidth="1"/>
    <col min="13578" max="13824" width="9.33203125" style="3"/>
    <col min="13825" max="13825" width="13" style="3" customWidth="1"/>
    <col min="13826" max="13826" width="1.6640625" style="3" customWidth="1"/>
    <col min="13827" max="13827" width="11.6640625" style="3" customWidth="1"/>
    <col min="13828" max="13828" width="13.33203125" style="3" customWidth="1"/>
    <col min="13829" max="13829" width="48" style="3" customWidth="1"/>
    <col min="13830" max="13830" width="22.33203125" style="3" customWidth="1"/>
    <col min="13831" max="13831" width="14.33203125" style="3" customWidth="1"/>
    <col min="13832" max="13832" width="8" style="3" customWidth="1"/>
    <col min="13833" max="13833" width="22.33203125" style="3" customWidth="1"/>
    <col min="13834" max="14080" width="9.33203125" style="3"/>
    <col min="14081" max="14081" width="13" style="3" customWidth="1"/>
    <col min="14082" max="14082" width="1.6640625" style="3" customWidth="1"/>
    <col min="14083" max="14083" width="11.6640625" style="3" customWidth="1"/>
    <col min="14084" max="14084" width="13.33203125" style="3" customWidth="1"/>
    <col min="14085" max="14085" width="48" style="3" customWidth="1"/>
    <col min="14086" max="14086" width="22.33203125" style="3" customWidth="1"/>
    <col min="14087" max="14087" width="14.33203125" style="3" customWidth="1"/>
    <col min="14088" max="14088" width="8" style="3" customWidth="1"/>
    <col min="14089" max="14089" width="22.33203125" style="3" customWidth="1"/>
    <col min="14090" max="14336" width="9.33203125" style="3"/>
    <col min="14337" max="14337" width="13" style="3" customWidth="1"/>
    <col min="14338" max="14338" width="1.6640625" style="3" customWidth="1"/>
    <col min="14339" max="14339" width="11.6640625" style="3" customWidth="1"/>
    <col min="14340" max="14340" width="13.33203125" style="3" customWidth="1"/>
    <col min="14341" max="14341" width="48" style="3" customWidth="1"/>
    <col min="14342" max="14342" width="22.33203125" style="3" customWidth="1"/>
    <col min="14343" max="14343" width="14.33203125" style="3" customWidth="1"/>
    <col min="14344" max="14344" width="8" style="3" customWidth="1"/>
    <col min="14345" max="14345" width="22.33203125" style="3" customWidth="1"/>
    <col min="14346" max="14592" width="9.33203125" style="3"/>
    <col min="14593" max="14593" width="13" style="3" customWidth="1"/>
    <col min="14594" max="14594" width="1.6640625" style="3" customWidth="1"/>
    <col min="14595" max="14595" width="11.6640625" style="3" customWidth="1"/>
    <col min="14596" max="14596" width="13.33203125" style="3" customWidth="1"/>
    <col min="14597" max="14597" width="48" style="3" customWidth="1"/>
    <col min="14598" max="14598" width="22.33203125" style="3" customWidth="1"/>
    <col min="14599" max="14599" width="14.33203125" style="3" customWidth="1"/>
    <col min="14600" max="14600" width="8" style="3" customWidth="1"/>
    <col min="14601" max="14601" width="22.33203125" style="3" customWidth="1"/>
    <col min="14602" max="14848" width="9.33203125" style="3"/>
    <col min="14849" max="14849" width="13" style="3" customWidth="1"/>
    <col min="14850" max="14850" width="1.6640625" style="3" customWidth="1"/>
    <col min="14851" max="14851" width="11.6640625" style="3" customWidth="1"/>
    <col min="14852" max="14852" width="13.33203125" style="3" customWidth="1"/>
    <col min="14853" max="14853" width="48" style="3" customWidth="1"/>
    <col min="14854" max="14854" width="22.33203125" style="3" customWidth="1"/>
    <col min="14855" max="14855" width="14.33203125" style="3" customWidth="1"/>
    <col min="14856" max="14856" width="8" style="3" customWidth="1"/>
    <col min="14857" max="14857" width="22.33203125" style="3" customWidth="1"/>
    <col min="14858" max="15104" width="9.33203125" style="3"/>
    <col min="15105" max="15105" width="13" style="3" customWidth="1"/>
    <col min="15106" max="15106" width="1.6640625" style="3" customWidth="1"/>
    <col min="15107" max="15107" width="11.6640625" style="3" customWidth="1"/>
    <col min="15108" max="15108" width="13.33203125" style="3" customWidth="1"/>
    <col min="15109" max="15109" width="48" style="3" customWidth="1"/>
    <col min="15110" max="15110" width="22.33203125" style="3" customWidth="1"/>
    <col min="15111" max="15111" width="14.33203125" style="3" customWidth="1"/>
    <col min="15112" max="15112" width="8" style="3" customWidth="1"/>
    <col min="15113" max="15113" width="22.33203125" style="3" customWidth="1"/>
    <col min="15114" max="15360" width="9.33203125" style="3"/>
    <col min="15361" max="15361" width="13" style="3" customWidth="1"/>
    <col min="15362" max="15362" width="1.6640625" style="3" customWidth="1"/>
    <col min="15363" max="15363" width="11.6640625" style="3" customWidth="1"/>
    <col min="15364" max="15364" width="13.33203125" style="3" customWidth="1"/>
    <col min="15365" max="15365" width="48" style="3" customWidth="1"/>
    <col min="15366" max="15366" width="22.33203125" style="3" customWidth="1"/>
    <col min="15367" max="15367" width="14.33203125" style="3" customWidth="1"/>
    <col min="15368" max="15368" width="8" style="3" customWidth="1"/>
    <col min="15369" max="15369" width="22.33203125" style="3" customWidth="1"/>
    <col min="15370" max="15616" width="9.33203125" style="3"/>
    <col min="15617" max="15617" width="13" style="3" customWidth="1"/>
    <col min="15618" max="15618" width="1.6640625" style="3" customWidth="1"/>
    <col min="15619" max="15619" width="11.6640625" style="3" customWidth="1"/>
    <col min="15620" max="15620" width="13.33203125" style="3" customWidth="1"/>
    <col min="15621" max="15621" width="48" style="3" customWidth="1"/>
    <col min="15622" max="15622" width="22.33203125" style="3" customWidth="1"/>
    <col min="15623" max="15623" width="14.33203125" style="3" customWidth="1"/>
    <col min="15624" max="15624" width="8" style="3" customWidth="1"/>
    <col min="15625" max="15625" width="22.33203125" style="3" customWidth="1"/>
    <col min="15626" max="15872" width="9.33203125" style="3"/>
    <col min="15873" max="15873" width="13" style="3" customWidth="1"/>
    <col min="15874" max="15874" width="1.6640625" style="3" customWidth="1"/>
    <col min="15875" max="15875" width="11.6640625" style="3" customWidth="1"/>
    <col min="15876" max="15876" width="13.33203125" style="3" customWidth="1"/>
    <col min="15877" max="15877" width="48" style="3" customWidth="1"/>
    <col min="15878" max="15878" width="22.33203125" style="3" customWidth="1"/>
    <col min="15879" max="15879" width="14.33203125" style="3" customWidth="1"/>
    <col min="15880" max="15880" width="8" style="3" customWidth="1"/>
    <col min="15881" max="15881" width="22.33203125" style="3" customWidth="1"/>
    <col min="15882" max="16128" width="9.33203125" style="3"/>
    <col min="16129" max="16129" width="13" style="3" customWidth="1"/>
    <col min="16130" max="16130" width="1.6640625" style="3" customWidth="1"/>
    <col min="16131" max="16131" width="11.6640625" style="3" customWidth="1"/>
    <col min="16132" max="16132" width="13.33203125" style="3" customWidth="1"/>
    <col min="16133" max="16133" width="48" style="3" customWidth="1"/>
    <col min="16134" max="16134" width="22.33203125" style="3" customWidth="1"/>
    <col min="16135" max="16135" width="14.33203125" style="3" customWidth="1"/>
    <col min="16136" max="16136" width="8" style="3" customWidth="1"/>
    <col min="16137" max="16137" width="22.33203125" style="3" customWidth="1"/>
    <col min="16138" max="16384" width="9.33203125" style="3"/>
  </cols>
  <sheetData>
    <row r="1" spans="1:10" ht="31.5" customHeight="1" x14ac:dyDescent="0.15">
      <c r="A1" s="184" t="s">
        <v>167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26.25" customHeight="1" x14ac:dyDescent="0.15">
      <c r="A2" s="209" t="s">
        <v>55</v>
      </c>
      <c r="B2" s="209"/>
      <c r="C2" s="209"/>
      <c r="D2" s="209"/>
      <c r="E2" s="209"/>
      <c r="F2" s="209"/>
      <c r="G2" s="209"/>
      <c r="H2" s="209"/>
      <c r="I2" s="209"/>
    </row>
    <row r="3" spans="1:10" ht="13.7" customHeight="1" x14ac:dyDescent="0.15">
      <c r="A3" s="4" t="s">
        <v>1</v>
      </c>
      <c r="B3" s="210" t="s">
        <v>2</v>
      </c>
      <c r="C3" s="210"/>
      <c r="D3" s="4" t="s">
        <v>3</v>
      </c>
      <c r="E3" s="4" t="s">
        <v>4</v>
      </c>
      <c r="F3" s="4" t="s">
        <v>5</v>
      </c>
      <c r="G3" s="210" t="s">
        <v>6</v>
      </c>
      <c r="H3" s="210"/>
      <c r="I3" s="4" t="s">
        <v>7</v>
      </c>
    </row>
    <row r="4" spans="1:10" ht="12.75" customHeight="1" x14ac:dyDescent="0.15">
      <c r="A4" s="17" t="s">
        <v>57</v>
      </c>
      <c r="B4" s="186" t="s">
        <v>0</v>
      </c>
      <c r="C4" s="186"/>
      <c r="D4" s="18" t="s">
        <v>0</v>
      </c>
      <c r="E4" s="19" t="s">
        <v>58</v>
      </c>
      <c r="F4" s="20">
        <v>20771855.550000001</v>
      </c>
      <c r="G4" s="187">
        <v>0</v>
      </c>
      <c r="H4" s="187"/>
      <c r="I4" s="20">
        <v>20771855.550000001</v>
      </c>
    </row>
    <row r="5" spans="1:10" ht="12.2" customHeight="1" x14ac:dyDescent="0.15">
      <c r="A5" s="21" t="s">
        <v>0</v>
      </c>
      <c r="B5" s="190" t="s">
        <v>59</v>
      </c>
      <c r="C5" s="190"/>
      <c r="D5" s="22" t="s">
        <v>0</v>
      </c>
      <c r="E5" s="23" t="s">
        <v>60</v>
      </c>
      <c r="F5" s="24">
        <v>15232511.050000001</v>
      </c>
      <c r="G5" s="191">
        <v>0</v>
      </c>
      <c r="H5" s="191"/>
      <c r="I5" s="24">
        <v>15232511.050000001</v>
      </c>
    </row>
    <row r="6" spans="1:10" ht="12.2" customHeight="1" x14ac:dyDescent="0.15">
      <c r="A6" s="25" t="s">
        <v>0</v>
      </c>
      <c r="B6" s="192" t="s">
        <v>0</v>
      </c>
      <c r="C6" s="192"/>
      <c r="D6" s="211" t="s">
        <v>30</v>
      </c>
      <c r="E6" s="212" t="s">
        <v>31</v>
      </c>
      <c r="F6" s="213">
        <v>1075033</v>
      </c>
      <c r="G6" s="214">
        <v>4271.76</v>
      </c>
      <c r="H6" s="214"/>
      <c r="I6" s="213">
        <v>1079304.76</v>
      </c>
    </row>
    <row r="7" spans="1:10" ht="12.2" customHeight="1" x14ac:dyDescent="0.15">
      <c r="A7" s="25" t="s">
        <v>0</v>
      </c>
      <c r="B7" s="192" t="s">
        <v>0</v>
      </c>
      <c r="C7" s="192"/>
      <c r="D7" s="211" t="s">
        <v>50</v>
      </c>
      <c r="E7" s="212" t="s">
        <v>51</v>
      </c>
      <c r="F7" s="213">
        <v>381744.47</v>
      </c>
      <c r="G7" s="214">
        <v>44088</v>
      </c>
      <c r="H7" s="214"/>
      <c r="I7" s="213">
        <v>425832.47</v>
      </c>
    </row>
    <row r="8" spans="1:10" ht="12.2" customHeight="1" x14ac:dyDescent="0.15">
      <c r="A8" s="25" t="s">
        <v>0</v>
      </c>
      <c r="B8" s="192" t="s">
        <v>0</v>
      </c>
      <c r="C8" s="192"/>
      <c r="D8" s="211" t="s">
        <v>17</v>
      </c>
      <c r="E8" s="212" t="s">
        <v>18</v>
      </c>
      <c r="F8" s="213">
        <v>262198</v>
      </c>
      <c r="G8" s="214">
        <v>25000</v>
      </c>
      <c r="H8" s="214"/>
      <c r="I8" s="213">
        <v>287198</v>
      </c>
    </row>
    <row r="9" spans="1:10" ht="12.2" customHeight="1" x14ac:dyDescent="0.15">
      <c r="A9" s="25" t="s">
        <v>0</v>
      </c>
      <c r="B9" s="192" t="s">
        <v>0</v>
      </c>
      <c r="C9" s="192"/>
      <c r="D9" s="211" t="s">
        <v>19</v>
      </c>
      <c r="E9" s="212" t="s">
        <v>20</v>
      </c>
      <c r="F9" s="213">
        <v>769514.14</v>
      </c>
      <c r="G9" s="214">
        <v>-7088</v>
      </c>
      <c r="H9" s="214"/>
      <c r="I9" s="213">
        <v>762426.14</v>
      </c>
    </row>
    <row r="10" spans="1:10" ht="12.2" customHeight="1" x14ac:dyDescent="0.15">
      <c r="A10" s="25" t="s">
        <v>0</v>
      </c>
      <c r="B10" s="192" t="s">
        <v>0</v>
      </c>
      <c r="C10" s="192"/>
      <c r="D10" s="211" t="s">
        <v>21</v>
      </c>
      <c r="E10" s="212" t="s">
        <v>22</v>
      </c>
      <c r="F10" s="213">
        <v>377490.29</v>
      </c>
      <c r="G10" s="214">
        <v>10000</v>
      </c>
      <c r="H10" s="214"/>
      <c r="I10" s="213">
        <v>387490.29</v>
      </c>
    </row>
    <row r="11" spans="1:10" ht="12.2" customHeight="1" x14ac:dyDescent="0.15">
      <c r="A11" s="25" t="s">
        <v>0</v>
      </c>
      <c r="B11" s="192" t="s">
        <v>0</v>
      </c>
      <c r="C11" s="192"/>
      <c r="D11" s="211" t="s">
        <v>69</v>
      </c>
      <c r="E11" s="212" t="s">
        <v>70</v>
      </c>
      <c r="F11" s="213">
        <v>36200</v>
      </c>
      <c r="G11" s="214">
        <v>-5000</v>
      </c>
      <c r="H11" s="214"/>
      <c r="I11" s="213">
        <v>31200</v>
      </c>
    </row>
    <row r="12" spans="1:10" ht="12.2" customHeight="1" x14ac:dyDescent="0.15">
      <c r="A12" s="25" t="s">
        <v>0</v>
      </c>
      <c r="B12" s="192" t="s">
        <v>0</v>
      </c>
      <c r="C12" s="192"/>
      <c r="D12" s="211" t="s">
        <v>116</v>
      </c>
      <c r="E12" s="212" t="s">
        <v>117</v>
      </c>
      <c r="F12" s="213">
        <v>46000</v>
      </c>
      <c r="G12" s="214">
        <v>6000</v>
      </c>
      <c r="H12" s="214"/>
      <c r="I12" s="213">
        <v>52000</v>
      </c>
    </row>
    <row r="13" spans="1:10" ht="12.2" customHeight="1" x14ac:dyDescent="0.15">
      <c r="A13" s="21" t="s">
        <v>0</v>
      </c>
      <c r="B13" s="215" t="s">
        <v>0</v>
      </c>
      <c r="C13" s="192"/>
      <c r="D13" s="211" t="s">
        <v>61</v>
      </c>
      <c r="E13" s="212" t="s">
        <v>62</v>
      </c>
      <c r="F13" s="213">
        <v>239036.66</v>
      </c>
      <c r="G13" s="214">
        <v>-4271.76</v>
      </c>
      <c r="H13" s="214"/>
      <c r="I13" s="213">
        <v>234764.9</v>
      </c>
    </row>
    <row r="14" spans="1:10" ht="12.2" customHeight="1" x14ac:dyDescent="0.15">
      <c r="A14" s="21"/>
      <c r="B14" s="216"/>
      <c r="C14" s="192"/>
      <c r="D14" s="211" t="s">
        <v>127</v>
      </c>
      <c r="E14" s="212" t="s">
        <v>128</v>
      </c>
      <c r="F14" s="213">
        <v>38749</v>
      </c>
      <c r="G14" s="214">
        <v>-3000</v>
      </c>
      <c r="H14" s="214"/>
      <c r="I14" s="213">
        <v>35749</v>
      </c>
    </row>
    <row r="15" spans="1:10" ht="12.2" customHeight="1" x14ac:dyDescent="0.15">
      <c r="A15" s="21"/>
      <c r="B15" s="216"/>
      <c r="C15" s="192"/>
      <c r="D15" s="211" t="s">
        <v>85</v>
      </c>
      <c r="E15" s="212" t="s">
        <v>86</v>
      </c>
      <c r="F15" s="213">
        <v>888086.66</v>
      </c>
      <c r="G15" s="214">
        <v>-70000</v>
      </c>
      <c r="H15" s="214"/>
      <c r="I15" s="213">
        <v>818086.66</v>
      </c>
    </row>
    <row r="16" spans="1:10" ht="12.2" customHeight="1" x14ac:dyDescent="0.15">
      <c r="A16" s="21" t="s">
        <v>0</v>
      </c>
      <c r="B16" s="190" t="s">
        <v>63</v>
      </c>
      <c r="C16" s="190"/>
      <c r="D16" s="22" t="s">
        <v>0</v>
      </c>
      <c r="E16" s="23" t="s">
        <v>64</v>
      </c>
      <c r="F16" s="24">
        <v>3160956</v>
      </c>
      <c r="G16" s="191">
        <v>0</v>
      </c>
      <c r="H16" s="191"/>
      <c r="I16" s="24">
        <v>3160956</v>
      </c>
    </row>
    <row r="17" spans="1:9" ht="12.2" customHeight="1" x14ac:dyDescent="0.15">
      <c r="A17" s="25" t="s">
        <v>0</v>
      </c>
      <c r="B17" s="192" t="s">
        <v>0</v>
      </c>
      <c r="C17" s="192"/>
      <c r="D17" s="26" t="s">
        <v>50</v>
      </c>
      <c r="E17" s="27" t="s">
        <v>51</v>
      </c>
      <c r="F17" s="28">
        <v>20000</v>
      </c>
      <c r="G17" s="193">
        <v>7000</v>
      </c>
      <c r="H17" s="193"/>
      <c r="I17" s="28">
        <v>27000</v>
      </c>
    </row>
    <row r="18" spans="1:9" ht="12.2" customHeight="1" x14ac:dyDescent="0.15">
      <c r="A18" s="25" t="s">
        <v>0</v>
      </c>
      <c r="B18" s="192" t="s">
        <v>0</v>
      </c>
      <c r="C18" s="192"/>
      <c r="D18" s="26" t="s">
        <v>17</v>
      </c>
      <c r="E18" s="27" t="s">
        <v>18</v>
      </c>
      <c r="F18" s="28">
        <v>10000</v>
      </c>
      <c r="G18" s="193">
        <v>3000</v>
      </c>
      <c r="H18" s="193"/>
      <c r="I18" s="28">
        <v>13000</v>
      </c>
    </row>
    <row r="19" spans="1:9" ht="12.2" customHeight="1" x14ac:dyDescent="0.15">
      <c r="A19" s="25" t="s">
        <v>0</v>
      </c>
      <c r="B19" s="192" t="s">
        <v>0</v>
      </c>
      <c r="C19" s="192"/>
      <c r="D19" s="26" t="s">
        <v>21</v>
      </c>
      <c r="E19" s="27" t="s">
        <v>22</v>
      </c>
      <c r="F19" s="28">
        <v>42000</v>
      </c>
      <c r="G19" s="193">
        <v>-12500</v>
      </c>
      <c r="H19" s="193"/>
      <c r="I19" s="28">
        <v>29500</v>
      </c>
    </row>
    <row r="20" spans="1:9" ht="12.2" customHeight="1" x14ac:dyDescent="0.15">
      <c r="A20" s="25" t="s">
        <v>0</v>
      </c>
      <c r="B20" s="192" t="s">
        <v>0</v>
      </c>
      <c r="C20" s="192"/>
      <c r="D20" s="26" t="s">
        <v>38</v>
      </c>
      <c r="E20" s="27" t="s">
        <v>39</v>
      </c>
      <c r="F20" s="28">
        <v>1000</v>
      </c>
      <c r="G20" s="193">
        <v>2500</v>
      </c>
      <c r="H20" s="193"/>
      <c r="I20" s="28">
        <v>3500</v>
      </c>
    </row>
    <row r="21" spans="1:9" ht="12.2" customHeight="1" x14ac:dyDescent="0.15">
      <c r="A21" s="17" t="s">
        <v>8</v>
      </c>
      <c r="B21" s="186" t="s">
        <v>0</v>
      </c>
      <c r="C21" s="186"/>
      <c r="D21" s="18" t="s">
        <v>0</v>
      </c>
      <c r="E21" s="19" t="s">
        <v>9</v>
      </c>
      <c r="F21" s="20">
        <v>32953554.010000002</v>
      </c>
      <c r="G21" s="187">
        <v>0</v>
      </c>
      <c r="H21" s="187"/>
      <c r="I21" s="20">
        <v>32953554.010000002</v>
      </c>
    </row>
    <row r="22" spans="1:9" ht="12.2" customHeight="1" x14ac:dyDescent="0.15">
      <c r="A22" s="21" t="s">
        <v>0</v>
      </c>
      <c r="B22" s="190" t="s">
        <v>65</v>
      </c>
      <c r="C22" s="190"/>
      <c r="D22" s="22" t="s">
        <v>0</v>
      </c>
      <c r="E22" s="23" t="s">
        <v>66</v>
      </c>
      <c r="F22" s="24">
        <v>2534269</v>
      </c>
      <c r="G22" s="191">
        <v>1000</v>
      </c>
      <c r="H22" s="191"/>
      <c r="I22" s="24">
        <v>2535269</v>
      </c>
    </row>
    <row r="23" spans="1:9" ht="12.2" customHeight="1" x14ac:dyDescent="0.15">
      <c r="A23" s="25" t="s">
        <v>0</v>
      </c>
      <c r="B23" s="192" t="s">
        <v>0</v>
      </c>
      <c r="C23" s="192"/>
      <c r="D23" s="26" t="s">
        <v>32</v>
      </c>
      <c r="E23" s="27" t="s">
        <v>33</v>
      </c>
      <c r="F23" s="28">
        <v>30000</v>
      </c>
      <c r="G23" s="193">
        <v>1000</v>
      </c>
      <c r="H23" s="193"/>
      <c r="I23" s="28">
        <v>31000</v>
      </c>
    </row>
    <row r="24" spans="1:9" ht="12.2" customHeight="1" x14ac:dyDescent="0.15">
      <c r="A24" s="25" t="s">
        <v>0</v>
      </c>
      <c r="B24" s="192" t="s">
        <v>0</v>
      </c>
      <c r="C24" s="192"/>
      <c r="D24" s="26" t="s">
        <v>50</v>
      </c>
      <c r="E24" s="27" t="s">
        <v>51</v>
      </c>
      <c r="F24" s="28">
        <v>18000</v>
      </c>
      <c r="G24" s="193">
        <v>-2000</v>
      </c>
      <c r="H24" s="193"/>
      <c r="I24" s="28">
        <v>16000</v>
      </c>
    </row>
    <row r="25" spans="1:9" ht="12.2" customHeight="1" x14ac:dyDescent="0.15">
      <c r="A25" s="25" t="s">
        <v>0</v>
      </c>
      <c r="B25" s="192" t="s">
        <v>0</v>
      </c>
      <c r="C25" s="192"/>
      <c r="D25" s="26" t="s">
        <v>17</v>
      </c>
      <c r="E25" s="27" t="s">
        <v>18</v>
      </c>
      <c r="F25" s="28">
        <v>35000</v>
      </c>
      <c r="G25" s="193">
        <v>2000</v>
      </c>
      <c r="H25" s="193"/>
      <c r="I25" s="28">
        <v>37000</v>
      </c>
    </row>
    <row r="26" spans="1:9" ht="12.2" customHeight="1" x14ac:dyDescent="0.15">
      <c r="A26" s="25" t="s">
        <v>0</v>
      </c>
      <c r="B26" s="192" t="s">
        <v>0</v>
      </c>
      <c r="C26" s="192"/>
      <c r="D26" s="26" t="s">
        <v>19</v>
      </c>
      <c r="E26" s="27" t="s">
        <v>20</v>
      </c>
      <c r="F26" s="28">
        <v>3000</v>
      </c>
      <c r="G26" s="193">
        <v>-1000</v>
      </c>
      <c r="H26" s="193"/>
      <c r="I26" s="28">
        <v>2000</v>
      </c>
    </row>
    <row r="27" spans="1:9" ht="12.2" customHeight="1" x14ac:dyDescent="0.15">
      <c r="A27" s="25" t="s">
        <v>0</v>
      </c>
      <c r="B27" s="192" t="s">
        <v>0</v>
      </c>
      <c r="C27" s="192"/>
      <c r="D27" s="26" t="s">
        <v>67</v>
      </c>
      <c r="E27" s="27" t="s">
        <v>68</v>
      </c>
      <c r="F27" s="28">
        <v>4000</v>
      </c>
      <c r="G27" s="193">
        <v>-400</v>
      </c>
      <c r="H27" s="193"/>
      <c r="I27" s="28">
        <v>3600</v>
      </c>
    </row>
    <row r="28" spans="1:9" ht="12.2" customHeight="1" x14ac:dyDescent="0.15">
      <c r="A28" s="25" t="s">
        <v>0</v>
      </c>
      <c r="B28" s="192" t="s">
        <v>0</v>
      </c>
      <c r="C28" s="192"/>
      <c r="D28" s="26" t="s">
        <v>21</v>
      </c>
      <c r="E28" s="27" t="s">
        <v>22</v>
      </c>
      <c r="F28" s="28">
        <v>17000</v>
      </c>
      <c r="G28" s="193">
        <v>900</v>
      </c>
      <c r="H28" s="193"/>
      <c r="I28" s="28">
        <v>17900</v>
      </c>
    </row>
    <row r="29" spans="1:9" ht="12.2" customHeight="1" x14ac:dyDescent="0.15">
      <c r="A29" s="25" t="s">
        <v>0</v>
      </c>
      <c r="B29" s="192" t="s">
        <v>0</v>
      </c>
      <c r="C29" s="192"/>
      <c r="D29" s="26" t="s">
        <v>69</v>
      </c>
      <c r="E29" s="27" t="s">
        <v>70</v>
      </c>
      <c r="F29" s="28">
        <v>2500</v>
      </c>
      <c r="G29" s="193">
        <v>-500</v>
      </c>
      <c r="H29" s="193"/>
      <c r="I29" s="28">
        <v>2000</v>
      </c>
    </row>
    <row r="30" spans="1:9" ht="13.5" customHeight="1" x14ac:dyDescent="0.15">
      <c r="A30" s="25" t="s">
        <v>0</v>
      </c>
      <c r="B30" s="192" t="s">
        <v>0</v>
      </c>
      <c r="C30" s="192"/>
      <c r="D30" s="26" t="s">
        <v>38</v>
      </c>
      <c r="E30" s="27" t="s">
        <v>39</v>
      </c>
      <c r="F30" s="28">
        <v>26000</v>
      </c>
      <c r="G30" s="193">
        <v>1000</v>
      </c>
      <c r="H30" s="193"/>
      <c r="I30" s="28">
        <v>27000</v>
      </c>
    </row>
    <row r="31" spans="1:9" ht="12.2" customHeight="1" x14ac:dyDescent="0.15">
      <c r="A31" s="21" t="s">
        <v>0</v>
      </c>
      <c r="B31" s="190" t="s">
        <v>13</v>
      </c>
      <c r="C31" s="190"/>
      <c r="D31" s="22" t="s">
        <v>0</v>
      </c>
      <c r="E31" s="23" t="s">
        <v>14</v>
      </c>
      <c r="F31" s="24">
        <v>9020309.4900000002</v>
      </c>
      <c r="G31" s="191">
        <v>-216100</v>
      </c>
      <c r="H31" s="191"/>
      <c r="I31" s="24">
        <v>8804209.4900000002</v>
      </c>
    </row>
    <row r="32" spans="1:9" ht="12.2" customHeight="1" x14ac:dyDescent="0.15">
      <c r="A32" s="25" t="s">
        <v>0</v>
      </c>
      <c r="B32" s="192" t="s">
        <v>0</v>
      </c>
      <c r="C32" s="192"/>
      <c r="D32" s="26" t="s">
        <v>28</v>
      </c>
      <c r="E32" s="27" t="s">
        <v>29</v>
      </c>
      <c r="F32" s="28">
        <v>147000</v>
      </c>
      <c r="G32" s="193">
        <v>10000</v>
      </c>
      <c r="H32" s="193"/>
      <c r="I32" s="28">
        <v>157000</v>
      </c>
    </row>
    <row r="33" spans="1:9" ht="12.2" customHeight="1" x14ac:dyDescent="0.15">
      <c r="A33" s="25" t="s">
        <v>0</v>
      </c>
      <c r="B33" s="192" t="s">
        <v>0</v>
      </c>
      <c r="C33" s="192"/>
      <c r="D33" s="26" t="s">
        <v>71</v>
      </c>
      <c r="E33" s="27" t="s">
        <v>72</v>
      </c>
      <c r="F33" s="28">
        <v>703922</v>
      </c>
      <c r="G33" s="193">
        <v>-5000</v>
      </c>
      <c r="H33" s="193"/>
      <c r="I33" s="28">
        <v>698922</v>
      </c>
    </row>
    <row r="34" spans="1:9" ht="12.2" customHeight="1" x14ac:dyDescent="0.15">
      <c r="A34" s="25" t="s">
        <v>0</v>
      </c>
      <c r="B34" s="192" t="s">
        <v>0</v>
      </c>
      <c r="C34" s="192"/>
      <c r="D34" s="26" t="s">
        <v>30</v>
      </c>
      <c r="E34" s="27" t="s">
        <v>31</v>
      </c>
      <c r="F34" s="28">
        <v>958700</v>
      </c>
      <c r="G34" s="193">
        <v>-15000</v>
      </c>
      <c r="H34" s="193"/>
      <c r="I34" s="28">
        <v>943700</v>
      </c>
    </row>
    <row r="35" spans="1:9" ht="12.2" customHeight="1" x14ac:dyDescent="0.15">
      <c r="A35" s="25" t="s">
        <v>0</v>
      </c>
      <c r="B35" s="192" t="s">
        <v>0</v>
      </c>
      <c r="C35" s="192"/>
      <c r="D35" s="26" t="s">
        <v>32</v>
      </c>
      <c r="E35" s="27" t="s">
        <v>33</v>
      </c>
      <c r="F35" s="28">
        <v>111100</v>
      </c>
      <c r="G35" s="193">
        <v>2000</v>
      </c>
      <c r="H35" s="193"/>
      <c r="I35" s="28">
        <v>113100</v>
      </c>
    </row>
    <row r="36" spans="1:9" ht="24" customHeight="1" x14ac:dyDescent="0.15">
      <c r="A36" s="25" t="s">
        <v>0</v>
      </c>
      <c r="B36" s="192" t="s">
        <v>0</v>
      </c>
      <c r="C36" s="192"/>
      <c r="D36" s="26" t="s">
        <v>15</v>
      </c>
      <c r="E36" s="27" t="s">
        <v>16</v>
      </c>
      <c r="F36" s="28">
        <v>5200</v>
      </c>
      <c r="G36" s="193">
        <v>-4000</v>
      </c>
      <c r="H36" s="193"/>
      <c r="I36" s="28">
        <v>1200</v>
      </c>
    </row>
    <row r="37" spans="1:9" ht="12.2" customHeight="1" x14ac:dyDescent="0.15">
      <c r="A37" s="25" t="s">
        <v>0</v>
      </c>
      <c r="B37" s="192" t="s">
        <v>0</v>
      </c>
      <c r="C37" s="192"/>
      <c r="D37" s="26" t="s">
        <v>34</v>
      </c>
      <c r="E37" s="27" t="s">
        <v>35</v>
      </c>
      <c r="F37" s="28">
        <v>9000</v>
      </c>
      <c r="G37" s="193">
        <v>900</v>
      </c>
      <c r="H37" s="193"/>
      <c r="I37" s="28">
        <v>9900</v>
      </c>
    </row>
    <row r="38" spans="1:9" ht="12.2" customHeight="1" x14ac:dyDescent="0.15">
      <c r="A38" s="25" t="s">
        <v>0</v>
      </c>
      <c r="B38" s="192" t="s">
        <v>0</v>
      </c>
      <c r="C38" s="192"/>
      <c r="D38" s="26" t="s">
        <v>50</v>
      </c>
      <c r="E38" s="27" t="s">
        <v>51</v>
      </c>
      <c r="F38" s="28">
        <v>633600</v>
      </c>
      <c r="G38" s="193">
        <v>-15000</v>
      </c>
      <c r="H38" s="193"/>
      <c r="I38" s="28">
        <v>618600</v>
      </c>
    </row>
    <row r="39" spans="1:9" ht="12.2" customHeight="1" x14ac:dyDescent="0.15">
      <c r="A39" s="25" t="s">
        <v>0</v>
      </c>
      <c r="B39" s="192" t="s">
        <v>0</v>
      </c>
      <c r="C39" s="192"/>
      <c r="D39" s="26" t="s">
        <v>17</v>
      </c>
      <c r="E39" s="27" t="s">
        <v>18</v>
      </c>
      <c r="F39" s="28">
        <v>127000</v>
      </c>
      <c r="G39" s="193">
        <v>13000</v>
      </c>
      <c r="H39" s="193"/>
      <c r="I39" s="28">
        <v>140000</v>
      </c>
    </row>
    <row r="40" spans="1:9" ht="12.2" customHeight="1" x14ac:dyDescent="0.15">
      <c r="A40" s="25" t="s">
        <v>0</v>
      </c>
      <c r="B40" s="192" t="s">
        <v>0</v>
      </c>
      <c r="C40" s="192"/>
      <c r="D40" s="26" t="s">
        <v>21</v>
      </c>
      <c r="E40" s="27" t="s">
        <v>22</v>
      </c>
      <c r="F40" s="28">
        <v>168634.49</v>
      </c>
      <c r="G40" s="193">
        <v>8000</v>
      </c>
      <c r="H40" s="193"/>
      <c r="I40" s="28">
        <v>176634.49</v>
      </c>
    </row>
    <row r="41" spans="1:9" ht="12.2" customHeight="1" x14ac:dyDescent="0.15">
      <c r="A41" s="25" t="s">
        <v>0</v>
      </c>
      <c r="B41" s="192" t="s">
        <v>0</v>
      </c>
      <c r="C41" s="192"/>
      <c r="D41" s="26" t="s">
        <v>69</v>
      </c>
      <c r="E41" s="27" t="s">
        <v>70</v>
      </c>
      <c r="F41" s="28">
        <v>9000</v>
      </c>
      <c r="G41" s="193">
        <v>-1200</v>
      </c>
      <c r="H41" s="193"/>
      <c r="I41" s="28">
        <v>7800</v>
      </c>
    </row>
    <row r="42" spans="1:9" ht="12.2" customHeight="1" x14ac:dyDescent="0.15">
      <c r="A42" s="25" t="s">
        <v>0</v>
      </c>
      <c r="B42" s="192" t="s">
        <v>0</v>
      </c>
      <c r="C42" s="192"/>
      <c r="D42" s="26" t="s">
        <v>38</v>
      </c>
      <c r="E42" s="27" t="s">
        <v>39</v>
      </c>
      <c r="F42" s="28">
        <v>5000</v>
      </c>
      <c r="G42" s="193">
        <v>200</v>
      </c>
      <c r="H42" s="193"/>
      <c r="I42" s="28">
        <v>5200</v>
      </c>
    </row>
    <row r="43" spans="1:9" ht="12.2" customHeight="1" x14ac:dyDescent="0.15">
      <c r="A43" s="25" t="s">
        <v>0</v>
      </c>
      <c r="B43" s="192" t="s">
        <v>0</v>
      </c>
      <c r="C43" s="192"/>
      <c r="D43" s="26" t="s">
        <v>25</v>
      </c>
      <c r="E43" s="27" t="s">
        <v>26</v>
      </c>
      <c r="F43" s="28">
        <v>5285893</v>
      </c>
      <c r="G43" s="193">
        <v>-210000</v>
      </c>
      <c r="H43" s="193"/>
      <c r="I43" s="28">
        <v>5075893</v>
      </c>
    </row>
    <row r="44" spans="1:9" ht="12.2" customHeight="1" x14ac:dyDescent="0.15">
      <c r="A44" s="21" t="s">
        <v>0</v>
      </c>
      <c r="B44" s="190" t="s">
        <v>73</v>
      </c>
      <c r="C44" s="190"/>
      <c r="D44" s="22" t="s">
        <v>0</v>
      </c>
      <c r="E44" s="23" t="s">
        <v>74</v>
      </c>
      <c r="F44" s="24">
        <v>2378136</v>
      </c>
      <c r="G44" s="191">
        <v>5000</v>
      </c>
      <c r="H44" s="191"/>
      <c r="I44" s="24">
        <v>2383136</v>
      </c>
    </row>
    <row r="45" spans="1:9" ht="12.2" customHeight="1" x14ac:dyDescent="0.15">
      <c r="A45" s="25" t="s">
        <v>0</v>
      </c>
      <c r="B45" s="192" t="s">
        <v>0</v>
      </c>
      <c r="C45" s="192"/>
      <c r="D45" s="26" t="s">
        <v>21</v>
      </c>
      <c r="E45" s="27" t="s">
        <v>22</v>
      </c>
      <c r="F45" s="28">
        <v>50000</v>
      </c>
      <c r="G45" s="193">
        <v>5000</v>
      </c>
      <c r="H45" s="193"/>
      <c r="I45" s="28">
        <v>55000</v>
      </c>
    </row>
    <row r="46" spans="1:9" ht="21.6" customHeight="1" x14ac:dyDescent="0.15">
      <c r="A46" s="21" t="s">
        <v>0</v>
      </c>
      <c r="B46" s="190" t="s">
        <v>27</v>
      </c>
      <c r="C46" s="190"/>
      <c r="D46" s="22" t="s">
        <v>0</v>
      </c>
      <c r="E46" s="23" t="s">
        <v>11</v>
      </c>
      <c r="F46" s="24">
        <v>4946914</v>
      </c>
      <c r="G46" s="191">
        <v>127600</v>
      </c>
      <c r="H46" s="191"/>
      <c r="I46" s="24">
        <v>5074514</v>
      </c>
    </row>
    <row r="47" spans="1:9" ht="12.2" customHeight="1" x14ac:dyDescent="0.15">
      <c r="A47" s="25" t="s">
        <v>0</v>
      </c>
      <c r="B47" s="192" t="s">
        <v>0</v>
      </c>
      <c r="C47" s="192"/>
      <c r="D47" s="26" t="s">
        <v>28</v>
      </c>
      <c r="E47" s="27" t="s">
        <v>29</v>
      </c>
      <c r="F47" s="28">
        <v>53000</v>
      </c>
      <c r="G47" s="193">
        <v>5000</v>
      </c>
      <c r="H47" s="193"/>
      <c r="I47" s="28">
        <v>58000</v>
      </c>
    </row>
    <row r="48" spans="1:9" ht="12.2" customHeight="1" x14ac:dyDescent="0.15">
      <c r="A48" s="25" t="s">
        <v>0</v>
      </c>
      <c r="B48" s="192" t="s">
        <v>0</v>
      </c>
      <c r="C48" s="192"/>
      <c r="D48" s="26" t="s">
        <v>71</v>
      </c>
      <c r="E48" s="27" t="s">
        <v>72</v>
      </c>
      <c r="F48" s="28">
        <v>193254</v>
      </c>
      <c r="G48" s="193">
        <v>-15000</v>
      </c>
      <c r="H48" s="193"/>
      <c r="I48" s="28">
        <v>178254</v>
      </c>
    </row>
    <row r="49" spans="1:9" ht="12.2" customHeight="1" x14ac:dyDescent="0.15">
      <c r="A49" s="25" t="s">
        <v>0</v>
      </c>
      <c r="B49" s="192" t="s">
        <v>0</v>
      </c>
      <c r="C49" s="192"/>
      <c r="D49" s="26" t="s">
        <v>30</v>
      </c>
      <c r="E49" s="27" t="s">
        <v>31</v>
      </c>
      <c r="F49" s="28">
        <v>604500</v>
      </c>
      <c r="G49" s="193">
        <v>20000</v>
      </c>
      <c r="H49" s="193"/>
      <c r="I49" s="28">
        <v>624500</v>
      </c>
    </row>
    <row r="50" spans="1:9" ht="12.2" customHeight="1" x14ac:dyDescent="0.15">
      <c r="A50" s="25" t="s">
        <v>0</v>
      </c>
      <c r="B50" s="192" t="s">
        <v>0</v>
      </c>
      <c r="C50" s="192"/>
      <c r="D50" s="26" t="s">
        <v>34</v>
      </c>
      <c r="E50" s="27" t="s">
        <v>35</v>
      </c>
      <c r="F50" s="28">
        <v>9500</v>
      </c>
      <c r="G50" s="193">
        <v>-400</v>
      </c>
      <c r="H50" s="193"/>
      <c r="I50" s="28">
        <v>9100</v>
      </c>
    </row>
    <row r="51" spans="1:9" ht="21.6" customHeight="1" x14ac:dyDescent="0.15">
      <c r="A51" s="25" t="s">
        <v>0</v>
      </c>
      <c r="B51" s="192" t="s">
        <v>0</v>
      </c>
      <c r="C51" s="192"/>
      <c r="D51" s="26" t="s">
        <v>17</v>
      </c>
      <c r="E51" s="27" t="s">
        <v>18</v>
      </c>
      <c r="F51" s="28">
        <v>193000</v>
      </c>
      <c r="G51" s="193">
        <v>20000</v>
      </c>
      <c r="H51" s="193"/>
      <c r="I51" s="28">
        <v>213000</v>
      </c>
    </row>
    <row r="52" spans="1:9" ht="12.2" customHeight="1" x14ac:dyDescent="0.15">
      <c r="A52" s="25" t="s">
        <v>0</v>
      </c>
      <c r="B52" s="192" t="s">
        <v>0</v>
      </c>
      <c r="C52" s="192"/>
      <c r="D52" s="26" t="s">
        <v>25</v>
      </c>
      <c r="E52" s="27" t="s">
        <v>26</v>
      </c>
      <c r="F52" s="28">
        <v>3148182</v>
      </c>
      <c r="G52" s="193">
        <v>98000</v>
      </c>
      <c r="H52" s="193"/>
      <c r="I52" s="28">
        <v>3246182</v>
      </c>
    </row>
    <row r="53" spans="1:9" ht="12.2" customHeight="1" x14ac:dyDescent="0.15">
      <c r="A53" s="21" t="s">
        <v>0</v>
      </c>
      <c r="B53" s="190" t="s">
        <v>36</v>
      </c>
      <c r="C53" s="190"/>
      <c r="D53" s="22" t="s">
        <v>0</v>
      </c>
      <c r="E53" s="23" t="s">
        <v>37</v>
      </c>
      <c r="F53" s="24">
        <v>2314226</v>
      </c>
      <c r="G53" s="191">
        <v>0</v>
      </c>
      <c r="H53" s="191"/>
      <c r="I53" s="24">
        <v>2314226</v>
      </c>
    </row>
    <row r="54" spans="1:9" ht="22.5" customHeight="1" x14ac:dyDescent="0.15">
      <c r="A54" s="25" t="s">
        <v>0</v>
      </c>
      <c r="B54" s="192" t="s">
        <v>0</v>
      </c>
      <c r="C54" s="192"/>
      <c r="D54" s="26" t="s">
        <v>15</v>
      </c>
      <c r="E54" s="27" t="s">
        <v>16</v>
      </c>
      <c r="F54" s="28">
        <v>800</v>
      </c>
      <c r="G54" s="193">
        <v>-500</v>
      </c>
      <c r="H54" s="193"/>
      <c r="I54" s="28">
        <v>300</v>
      </c>
    </row>
    <row r="55" spans="1:9" ht="12.2" customHeight="1" x14ac:dyDescent="0.15">
      <c r="A55" s="25" t="s">
        <v>0</v>
      </c>
      <c r="B55" s="192" t="s">
        <v>0</v>
      </c>
      <c r="C55" s="192"/>
      <c r="D55" s="26" t="s">
        <v>50</v>
      </c>
      <c r="E55" s="27" t="s">
        <v>51</v>
      </c>
      <c r="F55" s="28">
        <v>7000</v>
      </c>
      <c r="G55" s="193">
        <v>-2000</v>
      </c>
      <c r="H55" s="193"/>
      <c r="I55" s="28">
        <v>5000</v>
      </c>
    </row>
    <row r="56" spans="1:9" ht="12.2" customHeight="1" x14ac:dyDescent="0.15">
      <c r="A56" s="25" t="s">
        <v>0</v>
      </c>
      <c r="B56" s="192" t="s">
        <v>0</v>
      </c>
      <c r="C56" s="192"/>
      <c r="D56" s="26" t="s">
        <v>17</v>
      </c>
      <c r="E56" s="27" t="s">
        <v>18</v>
      </c>
      <c r="F56" s="28">
        <v>43000</v>
      </c>
      <c r="G56" s="193">
        <v>2500</v>
      </c>
      <c r="H56" s="193"/>
      <c r="I56" s="28">
        <v>45500</v>
      </c>
    </row>
    <row r="57" spans="1:9" ht="12.2" customHeight="1" x14ac:dyDescent="0.15">
      <c r="A57" s="21" t="s">
        <v>0</v>
      </c>
      <c r="B57" s="190" t="s">
        <v>75</v>
      </c>
      <c r="C57" s="190"/>
      <c r="D57" s="22" t="s">
        <v>0</v>
      </c>
      <c r="E57" s="23" t="s">
        <v>76</v>
      </c>
      <c r="F57" s="24">
        <v>820348</v>
      </c>
      <c r="G57" s="191">
        <v>-1000</v>
      </c>
      <c r="H57" s="191"/>
      <c r="I57" s="24">
        <v>819348</v>
      </c>
    </row>
    <row r="58" spans="1:9" ht="15" customHeight="1" x14ac:dyDescent="0.15">
      <c r="A58" s="25" t="s">
        <v>0</v>
      </c>
      <c r="B58" s="192" t="s">
        <v>0</v>
      </c>
      <c r="C58" s="192"/>
      <c r="D58" s="26" t="s">
        <v>32</v>
      </c>
      <c r="E58" s="27" t="s">
        <v>33</v>
      </c>
      <c r="F58" s="28">
        <v>10000</v>
      </c>
      <c r="G58" s="193">
        <v>-1000</v>
      </c>
      <c r="H58" s="193"/>
      <c r="I58" s="28">
        <v>9000</v>
      </c>
    </row>
    <row r="59" spans="1:9" ht="24.75" customHeight="1" x14ac:dyDescent="0.15">
      <c r="A59" s="21" t="s">
        <v>0</v>
      </c>
      <c r="B59" s="190" t="s">
        <v>42</v>
      </c>
      <c r="C59" s="190"/>
      <c r="D59" s="22" t="s">
        <v>0</v>
      </c>
      <c r="E59" s="23" t="s">
        <v>43</v>
      </c>
      <c r="F59" s="24">
        <v>1211722</v>
      </c>
      <c r="G59" s="191">
        <v>-10000</v>
      </c>
      <c r="H59" s="191"/>
      <c r="I59" s="24">
        <v>1201722</v>
      </c>
    </row>
    <row r="60" spans="1:9" ht="12.2" customHeight="1" x14ac:dyDescent="0.15">
      <c r="A60" s="25" t="s">
        <v>0</v>
      </c>
      <c r="B60" s="192" t="s">
        <v>0</v>
      </c>
      <c r="C60" s="192"/>
      <c r="D60" s="26" t="s">
        <v>17</v>
      </c>
      <c r="E60" s="27" t="s">
        <v>18</v>
      </c>
      <c r="F60" s="28">
        <v>30000</v>
      </c>
      <c r="G60" s="193">
        <v>-10000</v>
      </c>
      <c r="H60" s="193"/>
      <c r="I60" s="28">
        <v>20000</v>
      </c>
    </row>
    <row r="61" spans="1:9" ht="12.2" customHeight="1" x14ac:dyDescent="0.15">
      <c r="A61" s="21" t="s">
        <v>0</v>
      </c>
      <c r="B61" s="190" t="s">
        <v>77</v>
      </c>
      <c r="C61" s="190"/>
      <c r="D61" s="22" t="s">
        <v>0</v>
      </c>
      <c r="E61" s="23" t="s">
        <v>78</v>
      </c>
      <c r="F61" s="24">
        <v>187470</v>
      </c>
      <c r="G61" s="191">
        <v>14500</v>
      </c>
      <c r="H61" s="191"/>
      <c r="I61" s="24">
        <v>201970</v>
      </c>
    </row>
    <row r="62" spans="1:9" ht="12.2" customHeight="1" x14ac:dyDescent="0.15">
      <c r="A62" s="25" t="s">
        <v>0</v>
      </c>
      <c r="B62" s="192" t="s">
        <v>0</v>
      </c>
      <c r="C62" s="192"/>
      <c r="D62" s="26" t="s">
        <v>28</v>
      </c>
      <c r="E62" s="27" t="s">
        <v>29</v>
      </c>
      <c r="F62" s="28">
        <v>11500</v>
      </c>
      <c r="G62" s="193">
        <v>-3000</v>
      </c>
      <c r="H62" s="193"/>
      <c r="I62" s="28">
        <v>8500</v>
      </c>
    </row>
    <row r="63" spans="1:9" ht="12.2" customHeight="1" x14ac:dyDescent="0.15">
      <c r="A63" s="25" t="s">
        <v>0</v>
      </c>
      <c r="B63" s="192" t="s">
        <v>0</v>
      </c>
      <c r="C63" s="192"/>
      <c r="D63" s="26" t="s">
        <v>30</v>
      </c>
      <c r="E63" s="27" t="s">
        <v>31</v>
      </c>
      <c r="F63" s="28">
        <v>30000</v>
      </c>
      <c r="G63" s="193">
        <v>-2000</v>
      </c>
      <c r="H63" s="193"/>
      <c r="I63" s="28">
        <v>28000</v>
      </c>
    </row>
    <row r="64" spans="1:9" ht="12.2" customHeight="1" x14ac:dyDescent="0.15">
      <c r="A64" s="25" t="s">
        <v>0</v>
      </c>
      <c r="B64" s="192" t="s">
        <v>0</v>
      </c>
      <c r="C64" s="192"/>
      <c r="D64" s="26" t="s">
        <v>40</v>
      </c>
      <c r="E64" s="27" t="s">
        <v>41</v>
      </c>
      <c r="F64" s="28">
        <v>1500</v>
      </c>
      <c r="G64" s="193">
        <v>-500</v>
      </c>
      <c r="H64" s="193"/>
      <c r="I64" s="28">
        <v>1000</v>
      </c>
    </row>
    <row r="65" spans="1:9" ht="12.2" customHeight="1" x14ac:dyDescent="0.15">
      <c r="A65" s="25" t="s">
        <v>0</v>
      </c>
      <c r="B65" s="192" t="s">
        <v>0</v>
      </c>
      <c r="C65" s="192"/>
      <c r="D65" s="26" t="s">
        <v>25</v>
      </c>
      <c r="E65" s="27" t="s">
        <v>26</v>
      </c>
      <c r="F65" s="28">
        <v>125464</v>
      </c>
      <c r="G65" s="193">
        <v>20000</v>
      </c>
      <c r="H65" s="193"/>
      <c r="I65" s="28">
        <v>145464</v>
      </c>
    </row>
    <row r="66" spans="1:9" ht="67.5" customHeight="1" x14ac:dyDescent="0.15">
      <c r="A66" s="21" t="s">
        <v>0</v>
      </c>
      <c r="B66" s="190" t="s">
        <v>44</v>
      </c>
      <c r="C66" s="190"/>
      <c r="D66" s="22" t="s">
        <v>0</v>
      </c>
      <c r="E66" s="23" t="s">
        <v>45</v>
      </c>
      <c r="F66" s="24">
        <v>559044</v>
      </c>
      <c r="G66" s="191">
        <v>79000</v>
      </c>
      <c r="H66" s="191"/>
      <c r="I66" s="24">
        <v>638044</v>
      </c>
    </row>
    <row r="67" spans="1:9" ht="21.6" customHeight="1" x14ac:dyDescent="0.15">
      <c r="A67" s="25" t="s">
        <v>0</v>
      </c>
      <c r="B67" s="192" t="s">
        <v>0</v>
      </c>
      <c r="C67" s="192"/>
      <c r="D67" s="26" t="s">
        <v>28</v>
      </c>
      <c r="E67" s="27" t="s">
        <v>29</v>
      </c>
      <c r="F67" s="28">
        <v>2000</v>
      </c>
      <c r="G67" s="193">
        <v>-1000</v>
      </c>
      <c r="H67" s="193"/>
      <c r="I67" s="28">
        <v>1000</v>
      </c>
    </row>
    <row r="68" spans="1:9" ht="12.2" customHeight="1" x14ac:dyDescent="0.15">
      <c r="A68" s="25" t="s">
        <v>0</v>
      </c>
      <c r="B68" s="192" t="s">
        <v>0</v>
      </c>
      <c r="C68" s="192"/>
      <c r="D68" s="26" t="s">
        <v>25</v>
      </c>
      <c r="E68" s="27" t="s">
        <v>26</v>
      </c>
      <c r="F68" s="28">
        <v>302244</v>
      </c>
      <c r="G68" s="193">
        <v>80000</v>
      </c>
      <c r="H68" s="193"/>
      <c r="I68" s="28">
        <v>382244</v>
      </c>
    </row>
    <row r="69" spans="1:9" ht="12.2" customHeight="1" x14ac:dyDescent="0.15">
      <c r="A69" s="17" t="s">
        <v>46</v>
      </c>
      <c r="B69" s="186" t="s">
        <v>0</v>
      </c>
      <c r="C69" s="186"/>
      <c r="D69" s="18" t="s">
        <v>0</v>
      </c>
      <c r="E69" s="19" t="s">
        <v>47</v>
      </c>
      <c r="F69" s="20">
        <v>11802669</v>
      </c>
      <c r="G69" s="187">
        <v>0</v>
      </c>
      <c r="H69" s="187"/>
      <c r="I69" s="20">
        <v>11802669</v>
      </c>
    </row>
    <row r="70" spans="1:9" ht="12.2" customHeight="1" x14ac:dyDescent="0.15">
      <c r="A70" s="21" t="s">
        <v>0</v>
      </c>
      <c r="B70" s="190" t="s">
        <v>48</v>
      </c>
      <c r="C70" s="190"/>
      <c r="D70" s="22" t="s">
        <v>0</v>
      </c>
      <c r="E70" s="23" t="s">
        <v>49</v>
      </c>
      <c r="F70" s="24">
        <v>9727100</v>
      </c>
      <c r="G70" s="191">
        <v>0</v>
      </c>
      <c r="H70" s="191"/>
      <c r="I70" s="24">
        <v>9727100</v>
      </c>
    </row>
    <row r="71" spans="1:9" ht="12.2" customHeight="1" x14ac:dyDescent="0.15">
      <c r="A71" s="25" t="s">
        <v>0</v>
      </c>
      <c r="B71" s="192" t="s">
        <v>0</v>
      </c>
      <c r="C71" s="192"/>
      <c r="D71" s="26" t="s">
        <v>50</v>
      </c>
      <c r="E71" s="27" t="s">
        <v>51</v>
      </c>
      <c r="F71" s="28">
        <v>561300</v>
      </c>
      <c r="G71" s="193">
        <v>52558.65</v>
      </c>
      <c r="H71" s="193"/>
      <c r="I71" s="28">
        <v>613858.65</v>
      </c>
    </row>
    <row r="72" spans="1:9" ht="12.2" customHeight="1" x14ac:dyDescent="0.15">
      <c r="A72" s="25" t="s">
        <v>0</v>
      </c>
      <c r="B72" s="192" t="s">
        <v>0</v>
      </c>
      <c r="C72" s="192"/>
      <c r="D72" s="26" t="s">
        <v>165</v>
      </c>
      <c r="E72" s="27" t="s">
        <v>166</v>
      </c>
      <c r="F72" s="28">
        <v>538000</v>
      </c>
      <c r="G72" s="193">
        <v>6000</v>
      </c>
      <c r="H72" s="193"/>
      <c r="I72" s="28">
        <v>544000</v>
      </c>
    </row>
    <row r="73" spans="1:9" ht="12.2" customHeight="1" x14ac:dyDescent="0.15">
      <c r="A73" s="25" t="s">
        <v>0</v>
      </c>
      <c r="B73" s="192" t="s">
        <v>0</v>
      </c>
      <c r="C73" s="192"/>
      <c r="D73" s="26" t="s">
        <v>19</v>
      </c>
      <c r="E73" s="27" t="s">
        <v>20</v>
      </c>
      <c r="F73" s="28">
        <v>650000</v>
      </c>
      <c r="G73" s="193">
        <v>-6000</v>
      </c>
      <c r="H73" s="193"/>
      <c r="I73" s="28">
        <v>644000</v>
      </c>
    </row>
    <row r="74" spans="1:9" ht="12.2" customHeight="1" x14ac:dyDescent="0.15">
      <c r="A74" s="25" t="s">
        <v>0</v>
      </c>
      <c r="B74" s="192" t="s">
        <v>0</v>
      </c>
      <c r="C74" s="192"/>
      <c r="D74" s="26" t="s">
        <v>61</v>
      </c>
      <c r="E74" s="27" t="s">
        <v>62</v>
      </c>
      <c r="F74" s="28">
        <v>250000</v>
      </c>
      <c r="G74" s="193">
        <v>-52558.65</v>
      </c>
      <c r="H74" s="193"/>
      <c r="I74" s="28">
        <v>197441.35</v>
      </c>
    </row>
    <row r="75" spans="1:9" ht="13.7" customHeight="1" x14ac:dyDescent="0.15">
      <c r="A75" s="21" t="s">
        <v>0</v>
      </c>
      <c r="B75" s="190" t="s">
        <v>79</v>
      </c>
      <c r="C75" s="190"/>
      <c r="D75" s="22" t="s">
        <v>0</v>
      </c>
      <c r="E75" s="23" t="s">
        <v>80</v>
      </c>
      <c r="F75" s="24">
        <v>1152274</v>
      </c>
      <c r="G75" s="191">
        <v>0</v>
      </c>
      <c r="H75" s="191"/>
      <c r="I75" s="24">
        <v>1152274</v>
      </c>
    </row>
    <row r="76" spans="1:9" ht="12" customHeight="1" x14ac:dyDescent="0.15">
      <c r="A76" s="25" t="s">
        <v>0</v>
      </c>
      <c r="B76" s="192" t="s">
        <v>0</v>
      </c>
      <c r="C76" s="192"/>
      <c r="D76" s="26" t="s">
        <v>30</v>
      </c>
      <c r="E76" s="27" t="s">
        <v>31</v>
      </c>
      <c r="F76" s="28">
        <v>125000</v>
      </c>
      <c r="G76" s="193">
        <v>693.68</v>
      </c>
      <c r="H76" s="193"/>
      <c r="I76" s="28">
        <v>125693.68</v>
      </c>
    </row>
    <row r="77" spans="1:9" ht="13.7" customHeight="1" x14ac:dyDescent="0.15">
      <c r="A77" s="25" t="s">
        <v>0</v>
      </c>
      <c r="B77" s="192" t="s">
        <v>0</v>
      </c>
      <c r="C77" s="192"/>
      <c r="D77" s="26" t="s">
        <v>61</v>
      </c>
      <c r="E77" s="27" t="s">
        <v>62</v>
      </c>
      <c r="F77" s="28">
        <v>28687</v>
      </c>
      <c r="G77" s="193">
        <v>-693.68</v>
      </c>
      <c r="H77" s="193"/>
      <c r="I77" s="28">
        <v>27993.32</v>
      </c>
    </row>
    <row r="78" spans="1:9" ht="11.25" x14ac:dyDescent="0.15">
      <c r="A78" s="17" t="s">
        <v>52</v>
      </c>
      <c r="B78" s="186" t="s">
        <v>0</v>
      </c>
      <c r="C78" s="186"/>
      <c r="D78" s="18" t="s">
        <v>0</v>
      </c>
      <c r="E78" s="19" t="s">
        <v>12</v>
      </c>
      <c r="F78" s="20">
        <v>3236944</v>
      </c>
      <c r="G78" s="187">
        <v>0</v>
      </c>
      <c r="H78" s="187"/>
      <c r="I78" s="20">
        <v>3236944</v>
      </c>
    </row>
    <row r="79" spans="1:9" ht="22.5" x14ac:dyDescent="0.15">
      <c r="A79" s="21" t="s">
        <v>0</v>
      </c>
      <c r="B79" s="190" t="s">
        <v>53</v>
      </c>
      <c r="C79" s="190"/>
      <c r="D79" s="22" t="s">
        <v>0</v>
      </c>
      <c r="E79" s="23" t="s">
        <v>54</v>
      </c>
      <c r="F79" s="24">
        <v>1851070</v>
      </c>
      <c r="G79" s="191">
        <v>0</v>
      </c>
      <c r="H79" s="191"/>
      <c r="I79" s="24">
        <v>1851070</v>
      </c>
    </row>
    <row r="80" spans="1:9" ht="11.25" x14ac:dyDescent="0.15">
      <c r="A80" s="25" t="s">
        <v>0</v>
      </c>
      <c r="B80" s="192" t="s">
        <v>0</v>
      </c>
      <c r="C80" s="192"/>
      <c r="D80" s="26" t="s">
        <v>50</v>
      </c>
      <c r="E80" s="27" t="s">
        <v>51</v>
      </c>
      <c r="F80" s="28">
        <v>59400</v>
      </c>
      <c r="G80" s="193">
        <v>3000</v>
      </c>
      <c r="H80" s="193"/>
      <c r="I80" s="28">
        <v>62400</v>
      </c>
    </row>
    <row r="81" spans="1:9" ht="11.25" x14ac:dyDescent="0.15">
      <c r="A81" s="25" t="s">
        <v>0</v>
      </c>
      <c r="B81" s="192" t="s">
        <v>0</v>
      </c>
      <c r="C81" s="192"/>
      <c r="D81" s="26" t="s">
        <v>19</v>
      </c>
      <c r="E81" s="27" t="s">
        <v>20</v>
      </c>
      <c r="F81" s="28">
        <v>5000</v>
      </c>
      <c r="G81" s="193">
        <v>-3000</v>
      </c>
      <c r="H81" s="193"/>
      <c r="I81" s="28">
        <v>2000</v>
      </c>
    </row>
    <row r="82" spans="1:9" ht="11.25" x14ac:dyDescent="0.15">
      <c r="A82" s="17" t="s">
        <v>81</v>
      </c>
      <c r="B82" s="186" t="s">
        <v>0</v>
      </c>
      <c r="C82" s="186"/>
      <c r="D82" s="18" t="s">
        <v>0</v>
      </c>
      <c r="E82" s="19" t="s">
        <v>82</v>
      </c>
      <c r="F82" s="20">
        <v>7003397.46</v>
      </c>
      <c r="G82" s="187">
        <v>0</v>
      </c>
      <c r="H82" s="187"/>
      <c r="I82" s="20">
        <v>7003397.46</v>
      </c>
    </row>
    <row r="83" spans="1:9" ht="11.25" x14ac:dyDescent="0.15">
      <c r="A83" s="21" t="s">
        <v>0</v>
      </c>
      <c r="B83" s="190" t="s">
        <v>83</v>
      </c>
      <c r="C83" s="190"/>
      <c r="D83" s="22" t="s">
        <v>0</v>
      </c>
      <c r="E83" s="23" t="s">
        <v>84</v>
      </c>
      <c r="F83" s="24">
        <v>4860146.46</v>
      </c>
      <c r="G83" s="191">
        <v>0</v>
      </c>
      <c r="H83" s="191"/>
      <c r="I83" s="24">
        <v>4860146.46</v>
      </c>
    </row>
    <row r="84" spans="1:9" ht="11.25" x14ac:dyDescent="0.15">
      <c r="A84" s="25" t="s">
        <v>0</v>
      </c>
      <c r="B84" s="192" t="s">
        <v>0</v>
      </c>
      <c r="C84" s="192"/>
      <c r="D84" s="26" t="s">
        <v>21</v>
      </c>
      <c r="E84" s="27" t="s">
        <v>22</v>
      </c>
      <c r="F84" s="28">
        <v>57000</v>
      </c>
      <c r="G84" s="193">
        <v>5548</v>
      </c>
      <c r="H84" s="193"/>
      <c r="I84" s="28">
        <v>62548</v>
      </c>
    </row>
    <row r="85" spans="1:9" ht="11.25" x14ac:dyDescent="0.15">
      <c r="A85" s="25" t="s">
        <v>0</v>
      </c>
      <c r="B85" s="192" t="s">
        <v>0</v>
      </c>
      <c r="C85" s="192"/>
      <c r="D85" s="26" t="s">
        <v>61</v>
      </c>
      <c r="E85" s="27" t="s">
        <v>62</v>
      </c>
      <c r="F85" s="28">
        <v>83687</v>
      </c>
      <c r="G85" s="193">
        <v>-848</v>
      </c>
      <c r="H85" s="193"/>
      <c r="I85" s="28">
        <v>82839</v>
      </c>
    </row>
    <row r="86" spans="1:9" ht="11.25" x14ac:dyDescent="0.15">
      <c r="A86" s="25" t="s">
        <v>0</v>
      </c>
      <c r="B86" s="192" t="s">
        <v>0</v>
      </c>
      <c r="C86" s="192"/>
      <c r="D86" s="26" t="s">
        <v>85</v>
      </c>
      <c r="E86" s="27" t="s">
        <v>86</v>
      </c>
      <c r="F86" s="28">
        <v>15000</v>
      </c>
      <c r="G86" s="193">
        <v>-4700</v>
      </c>
      <c r="H86" s="193"/>
      <c r="I86" s="28">
        <v>10300</v>
      </c>
    </row>
    <row r="87" spans="1:9" ht="11.25" x14ac:dyDescent="0.15">
      <c r="A87" s="188" t="s">
        <v>10</v>
      </c>
      <c r="B87" s="188"/>
      <c r="C87" s="188"/>
      <c r="D87" s="188"/>
      <c r="E87" s="188"/>
      <c r="F87" s="29">
        <v>107375394.67</v>
      </c>
      <c r="G87" s="189">
        <v>0</v>
      </c>
      <c r="H87" s="189"/>
      <c r="I87" s="29">
        <v>107375394.67</v>
      </c>
    </row>
  </sheetData>
  <mergeCells count="172">
    <mergeCell ref="B86:C86"/>
    <mergeCell ref="G86:H86"/>
    <mergeCell ref="A87:E87"/>
    <mergeCell ref="G87:H87"/>
    <mergeCell ref="B83:C83"/>
    <mergeCell ref="G83:H83"/>
    <mergeCell ref="B84:C84"/>
    <mergeCell ref="G84:H84"/>
    <mergeCell ref="B85:C85"/>
    <mergeCell ref="G85:H85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A1:J1"/>
    <mergeCell ref="B75:C75"/>
    <mergeCell ref="B76:C76"/>
    <mergeCell ref="G76:H76"/>
    <mergeCell ref="B73:C73"/>
    <mergeCell ref="G73:H73"/>
    <mergeCell ref="B74:C74"/>
    <mergeCell ref="G74:H74"/>
    <mergeCell ref="G75:H75"/>
    <mergeCell ref="B70:C70"/>
    <mergeCell ref="G70:H70"/>
    <mergeCell ref="B71:C71"/>
    <mergeCell ref="G71:H71"/>
    <mergeCell ref="B72:C72"/>
    <mergeCell ref="G72:H72"/>
    <mergeCell ref="B67:C67"/>
    <mergeCell ref="G67:H67"/>
    <mergeCell ref="B68:C68"/>
    <mergeCell ref="G68:H68"/>
    <mergeCell ref="B69:C69"/>
    <mergeCell ref="G69:H69"/>
    <mergeCell ref="B66:C66"/>
    <mergeCell ref="G66:H66"/>
    <mergeCell ref="B64:C64"/>
    <mergeCell ref="G64:H64"/>
    <mergeCell ref="B65:C65"/>
    <mergeCell ref="G65:H65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6:C36"/>
    <mergeCell ref="G36:H36"/>
    <mergeCell ref="B34:C34"/>
    <mergeCell ref="G34:H34"/>
    <mergeCell ref="B35:C35"/>
    <mergeCell ref="G35:H35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7:C17"/>
    <mergeCell ref="G17:H17"/>
    <mergeCell ref="B18:C18"/>
    <mergeCell ref="G18:H18"/>
    <mergeCell ref="B11:C11"/>
    <mergeCell ref="G11:H11"/>
    <mergeCell ref="B12:C12"/>
    <mergeCell ref="G12:H12"/>
    <mergeCell ref="B13:C13"/>
    <mergeCell ref="G13:H13"/>
    <mergeCell ref="G14:H14"/>
    <mergeCell ref="G15:H15"/>
    <mergeCell ref="B14:C14"/>
    <mergeCell ref="B15:C15"/>
    <mergeCell ref="B10:C10"/>
    <mergeCell ref="G10:H10"/>
    <mergeCell ref="B5:C5"/>
    <mergeCell ref="G5:H5"/>
    <mergeCell ref="B6:C6"/>
    <mergeCell ref="G6:H6"/>
    <mergeCell ref="B7:C7"/>
    <mergeCell ref="G7:H7"/>
    <mergeCell ref="B16:C16"/>
    <mergeCell ref="G16:H16"/>
    <mergeCell ref="A2:I2"/>
    <mergeCell ref="B3:C3"/>
    <mergeCell ref="G3:H3"/>
    <mergeCell ref="B4:C4"/>
    <mergeCell ref="G4:H4"/>
    <mergeCell ref="B8:C8"/>
    <mergeCell ref="G8:H8"/>
    <mergeCell ref="B9:C9"/>
    <mergeCell ref="G9:H9"/>
  </mergeCells>
  <pageMargins left="0.39" right="0.39" top="0.39" bottom="0.39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5) zakład budżetowy</vt:lpstr>
      <vt:lpstr>4) zadania inwestycyjne</vt:lpstr>
      <vt:lpstr>3) dotacje udzielna przez pow.</vt:lpstr>
      <vt:lpstr>2) zadania remontowe</vt:lpstr>
      <vt:lpstr>1) wydatki</vt:lpstr>
      <vt:lpstr>'3) dotacje udzielna przez pow.'!Obszar_wydruku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Barbara Małkiewicz</cp:lastModifiedBy>
  <cp:lastPrinted>2023-06-21T11:59:57Z</cp:lastPrinted>
  <dcterms:created xsi:type="dcterms:W3CDTF">2009-06-17T07:33:19Z</dcterms:created>
  <dcterms:modified xsi:type="dcterms:W3CDTF">2023-06-21T12:32:39Z</dcterms:modified>
</cp:coreProperties>
</file>