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kiewicz.b\Desktop\Moje dokumenty\Uchwały Rady Powiatu\VI kadencja\2023 r\Załączniki do Uchwał\"/>
    </mc:Choice>
  </mc:AlternateContent>
  <xr:revisionPtr revIDLastSave="0" documentId="13_ncr:1_{9950FDA4-1E7B-4709-9E8C-4367E89E6A2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7) zadania inwestycyjne" sheetId="144" r:id="rId1"/>
    <sheet name="6) doch. i wyd. zadan zleconych" sheetId="141" r:id="rId2"/>
    <sheet name="5) dotacje udzielna przez pow." sheetId="138" r:id="rId3"/>
    <sheet name="4) przychody i rozchody budżetu" sheetId="140" r:id="rId4"/>
    <sheet name="3) zadania remontowe" sheetId="143" r:id="rId5"/>
    <sheet name="2) wydatki" sheetId="142" r:id="rId6"/>
    <sheet name="1) dochody" sheetId="139" r:id="rId7"/>
  </sheets>
  <definedNames>
    <definedName name="_1bez_nazwy" localSheetId="4">#REF!</definedName>
    <definedName name="_1bez_nazwy" localSheetId="3">#REF!</definedName>
    <definedName name="_1bez_nazwy" localSheetId="2">#REF!</definedName>
    <definedName name="_1bez_nazwy" localSheetId="1">#REF!</definedName>
    <definedName name="_1bez_nazwy">#REF!</definedName>
    <definedName name="_xlnm._FilterDatabase" localSheetId="2" hidden="1">'5) dotacje udzielna przez pow.'!$A$1:$D$57</definedName>
    <definedName name="bez_nazwy" localSheetId="4">#REF!</definedName>
    <definedName name="bez_nazwy" localSheetId="2">#REF!</definedName>
    <definedName name="bez_nazwy">#REF!</definedName>
    <definedName name="bez_nazwy_1" localSheetId="4">#REF!</definedName>
    <definedName name="bez_nazwy_1" localSheetId="2">#REF!</definedName>
    <definedName name="bez_nazwy_1">#REF!</definedName>
    <definedName name="Excel_BuiltIn__FilterDatabase_12" localSheetId="4">#REF!</definedName>
    <definedName name="Excel_BuiltIn__FilterDatabase_12">#REF!</definedName>
    <definedName name="Excel_BuiltIn__FilterDatabase_2" localSheetId="4">#REF!</definedName>
    <definedName name="Excel_BuiltIn__FilterDatabase_2">#REF!</definedName>
    <definedName name="Excel_BuiltIn__FilterDatabase_23" localSheetId="4">#REF!</definedName>
    <definedName name="Excel_BuiltIn__FilterDatabase_23" localSheetId="2">#REF!</definedName>
    <definedName name="Excel_BuiltIn__FilterDatabase_23">#REF!</definedName>
    <definedName name="Excel_BuiltIn__FilterDatabase_3" localSheetId="4">#REF!</definedName>
    <definedName name="Excel_BuiltIn__FilterDatabase_3">#REF!</definedName>
    <definedName name="Excel_BuiltIn__FilterDatabase_5" localSheetId="4">#REF!</definedName>
    <definedName name="Excel_BuiltIn__FilterDatabase_5">#REF!</definedName>
    <definedName name="Excel_BuiltIn__FilterDatabase_6" localSheetId="4">#REF!</definedName>
    <definedName name="Excel_BuiltIn__FilterDatabase_6">#REF!</definedName>
    <definedName name="Excel_BuiltIn__FilterDatabase_7" localSheetId="4">#REF!</definedName>
    <definedName name="Excel_BuiltIn__FilterDatabase_7">#REF!</definedName>
    <definedName name="Excel_BuiltIn_Print_Area_1_1" localSheetId="4">#REF!</definedName>
    <definedName name="Excel_BuiltIn_Print_Area_1_1" localSheetId="2">#REF!</definedName>
    <definedName name="Excel_BuiltIn_Print_Area_1_1">#REF!</definedName>
    <definedName name="Excel_BuiltIn_Print_Area_10" localSheetId="4">#REF!</definedName>
    <definedName name="Excel_BuiltIn_Print_Area_10" localSheetId="2">#REF!</definedName>
    <definedName name="Excel_BuiltIn_Print_Area_10">#REF!</definedName>
    <definedName name="Excel_BuiltIn_Print_Area_10_1" localSheetId="4">#REF!</definedName>
    <definedName name="Excel_BuiltIn_Print_Area_10_1">#REF!</definedName>
    <definedName name="Excel_BuiltIn_Print_Area_11" localSheetId="4">#REF!</definedName>
    <definedName name="Excel_BuiltIn_Print_Area_11" localSheetId="2">#REF!</definedName>
    <definedName name="Excel_BuiltIn_Print_Area_11">#REF!</definedName>
    <definedName name="Excel_BuiltIn_Print_Area_12" localSheetId="4">#REF!</definedName>
    <definedName name="Excel_BuiltIn_Print_Area_12" localSheetId="2">#REF!</definedName>
    <definedName name="Excel_BuiltIn_Print_Area_12">#REF!</definedName>
    <definedName name="Excel_BuiltIn_Print_Area_12_1" localSheetId="4">#REF!</definedName>
    <definedName name="Excel_BuiltIn_Print_Area_12_1">#REF!</definedName>
    <definedName name="Excel_BuiltIn_Print_Area_13" localSheetId="4">#REF!</definedName>
    <definedName name="Excel_BuiltIn_Print_Area_13" localSheetId="2">#REF!</definedName>
    <definedName name="Excel_BuiltIn_Print_Area_13">#REF!</definedName>
    <definedName name="Excel_BuiltIn_Print_Area_14" localSheetId="4">#REF!</definedName>
    <definedName name="Excel_BuiltIn_Print_Area_14" localSheetId="2">#REF!</definedName>
    <definedName name="Excel_BuiltIn_Print_Area_14">#REF!</definedName>
    <definedName name="Excel_BuiltIn_Print_Area_15" localSheetId="4">#REF!</definedName>
    <definedName name="Excel_BuiltIn_Print_Area_15" localSheetId="2">#REF!</definedName>
    <definedName name="Excel_BuiltIn_Print_Area_15">#REF!</definedName>
    <definedName name="Excel_BuiltIn_Print_Area_16" localSheetId="4">#REF!</definedName>
    <definedName name="Excel_BuiltIn_Print_Area_16" localSheetId="2">#REF!</definedName>
    <definedName name="Excel_BuiltIn_Print_Area_16">#REF!</definedName>
    <definedName name="Excel_BuiltIn_Print_Area_17" localSheetId="4">#REF!</definedName>
    <definedName name="Excel_BuiltIn_Print_Area_17" localSheetId="2">#REF!</definedName>
    <definedName name="Excel_BuiltIn_Print_Area_17">#REF!</definedName>
    <definedName name="Excel_BuiltIn_Print_Area_18" localSheetId="4">#REF!</definedName>
    <definedName name="Excel_BuiltIn_Print_Area_18" localSheetId="2">#REF!</definedName>
    <definedName name="Excel_BuiltIn_Print_Area_18">#REF!</definedName>
    <definedName name="Excel_BuiltIn_Print_Area_19" localSheetId="4">#REF!</definedName>
    <definedName name="Excel_BuiltIn_Print_Area_19" localSheetId="2">#REF!</definedName>
    <definedName name="Excel_BuiltIn_Print_Area_19">#REF!</definedName>
    <definedName name="Excel_BuiltIn_Print_Area_20" localSheetId="4">#REF!</definedName>
    <definedName name="Excel_BuiltIn_Print_Area_20" localSheetId="2">#REF!</definedName>
    <definedName name="Excel_BuiltIn_Print_Area_20">#REF!</definedName>
    <definedName name="Excel_BuiltIn_Print_Area_21" localSheetId="4">#REF!</definedName>
    <definedName name="Excel_BuiltIn_Print_Area_21" localSheetId="2">#REF!</definedName>
    <definedName name="Excel_BuiltIn_Print_Area_21">#REF!</definedName>
    <definedName name="Excel_BuiltIn_Print_Area_22" localSheetId="4">#REF!</definedName>
    <definedName name="Excel_BuiltIn_Print_Area_22" localSheetId="2">#REF!</definedName>
    <definedName name="Excel_BuiltIn_Print_Area_22">#REF!</definedName>
    <definedName name="Excel_BuiltIn_Print_Area_23" localSheetId="4">#REF!</definedName>
    <definedName name="Excel_BuiltIn_Print_Area_23" localSheetId="2">#REF!</definedName>
    <definedName name="Excel_BuiltIn_Print_Area_23">#REF!</definedName>
    <definedName name="Excel_BuiltIn_Print_Area_24" localSheetId="4">#REF!</definedName>
    <definedName name="Excel_BuiltIn_Print_Area_24" localSheetId="2">#REF!</definedName>
    <definedName name="Excel_BuiltIn_Print_Area_24">#REF!</definedName>
    <definedName name="Excel_BuiltIn_Print_Area_25" localSheetId="4">#REF!</definedName>
    <definedName name="Excel_BuiltIn_Print_Area_25" localSheetId="2">#REF!</definedName>
    <definedName name="Excel_BuiltIn_Print_Area_25">#REF!</definedName>
    <definedName name="Excel_BuiltIn_Print_Area_27" localSheetId="4">#REF!</definedName>
    <definedName name="Excel_BuiltIn_Print_Area_27" localSheetId="2">#REF!</definedName>
    <definedName name="Excel_BuiltIn_Print_Area_27">#REF!</definedName>
    <definedName name="Excel_BuiltIn_Print_Area_28" localSheetId="4">#REF!</definedName>
    <definedName name="Excel_BuiltIn_Print_Area_28" localSheetId="2">#REF!</definedName>
    <definedName name="Excel_BuiltIn_Print_Area_28">#REF!</definedName>
    <definedName name="Excel_BuiltIn_Print_Area_3_1" localSheetId="4">#REF!</definedName>
    <definedName name="Excel_BuiltIn_Print_Area_3_1" localSheetId="2">#REF!</definedName>
    <definedName name="Excel_BuiltIn_Print_Area_3_1">#REF!</definedName>
    <definedName name="Excel_BuiltIn_Print_Area_4_1" localSheetId="4">#REF!</definedName>
    <definedName name="Excel_BuiltIn_Print_Area_4_1" localSheetId="2">#REF!</definedName>
    <definedName name="Excel_BuiltIn_Print_Area_4_1">#REF!</definedName>
    <definedName name="Excel_BuiltIn_Print_Area_5_1" localSheetId="4">#REF!</definedName>
    <definedName name="Excel_BuiltIn_Print_Area_5_1">#REF!</definedName>
    <definedName name="Excel_BuiltIn_Print_Area_6_1" localSheetId="4">#REF!</definedName>
    <definedName name="Excel_BuiltIn_Print_Area_6_1">#REF!</definedName>
    <definedName name="Excel_BuiltIn_Print_Area_8" localSheetId="4">#REF!</definedName>
    <definedName name="Excel_BuiltIn_Print_Area_8" localSheetId="2">#REF!</definedName>
    <definedName name="Excel_BuiltIn_Print_Area_8">#REF!</definedName>
    <definedName name="Excel_BuiltIn_Print_Area_9" localSheetId="4">#REF!</definedName>
    <definedName name="Excel_BuiltIn_Print_Area_9" localSheetId="2">#REF!</definedName>
    <definedName name="Excel_BuiltIn_Print_Area_9">#REF!</definedName>
    <definedName name="_xlnm.Print_Area" localSheetId="2">'5) dotacje udzielna przez pow.'!$A$1:$K$57</definedName>
  </definedNames>
  <calcPr calcId="191029"/>
</workbook>
</file>

<file path=xl/calcChain.xml><?xml version="1.0" encoding="utf-8"?>
<calcChain xmlns="http://schemas.openxmlformats.org/spreadsheetml/2006/main">
  <c r="H56" i="138" l="1"/>
  <c r="K55" i="138"/>
  <c r="J55" i="138"/>
  <c r="I55" i="138"/>
  <c r="H55" i="138"/>
  <c r="H54" i="138" s="1"/>
  <c r="F55" i="138"/>
  <c r="F54" i="138" s="1"/>
  <c r="E55" i="138"/>
  <c r="E54" i="138" s="1"/>
  <c r="D55" i="138"/>
  <c r="K54" i="138"/>
  <c r="J54" i="138"/>
  <c r="I54" i="138"/>
  <c r="G54" i="138"/>
  <c r="D54" i="138"/>
  <c r="H53" i="138"/>
  <c r="H50" i="138" s="1"/>
  <c r="D53" i="138"/>
  <c r="D50" i="138" s="1"/>
  <c r="D44" i="138" s="1"/>
  <c r="H52" i="138"/>
  <c r="D52" i="138"/>
  <c r="D51" i="138"/>
  <c r="K50" i="138"/>
  <c r="J50" i="138"/>
  <c r="J44" i="138" s="1"/>
  <c r="J57" i="138" s="1"/>
  <c r="I50" i="138"/>
  <c r="G50" i="138"/>
  <c r="F50" i="138"/>
  <c r="E50" i="138"/>
  <c r="E44" i="138" s="1"/>
  <c r="H49" i="138"/>
  <c r="H47" i="138" s="1"/>
  <c r="H48" i="138"/>
  <c r="K47" i="138"/>
  <c r="K44" i="138" s="1"/>
  <c r="J47" i="138"/>
  <c r="I47" i="138"/>
  <c r="G47" i="138"/>
  <c r="F47" i="138"/>
  <c r="E47" i="138"/>
  <c r="D47" i="138"/>
  <c r="D46" i="138"/>
  <c r="F45" i="138"/>
  <c r="F44" i="138" s="1"/>
  <c r="D45" i="138"/>
  <c r="I44" i="138"/>
  <c r="G44" i="138"/>
  <c r="H43" i="138"/>
  <c r="I42" i="138"/>
  <c r="H42" i="138"/>
  <c r="H41" i="138" s="1"/>
  <c r="I41" i="138"/>
  <c r="H40" i="138"/>
  <c r="H39" i="138" s="1"/>
  <c r="H38" i="138" s="1"/>
  <c r="H37" i="138" s="1"/>
  <c r="I39" i="138"/>
  <c r="I38" i="138"/>
  <c r="I37" i="138" s="1"/>
  <c r="J37" i="138"/>
  <c r="H36" i="138"/>
  <c r="I35" i="138"/>
  <c r="I34" i="138" s="1"/>
  <c r="H35" i="138"/>
  <c r="H34" i="138" s="1"/>
  <c r="D33" i="138"/>
  <c r="D30" i="138" s="1"/>
  <c r="D24" i="138" s="1"/>
  <c r="D32" i="138"/>
  <c r="D31" i="138"/>
  <c r="F30" i="138"/>
  <c r="F24" i="138" s="1"/>
  <c r="E30" i="138"/>
  <c r="H29" i="138"/>
  <c r="I28" i="138"/>
  <c r="H28" i="138"/>
  <c r="I27" i="138"/>
  <c r="I24" i="138" s="1"/>
  <c r="H27" i="138"/>
  <c r="H26" i="138"/>
  <c r="H25" i="138" s="1"/>
  <c r="H24" i="138" s="1"/>
  <c r="I25" i="138"/>
  <c r="K22" i="138"/>
  <c r="H22" i="138"/>
  <c r="K21" i="138"/>
  <c r="H21" i="138"/>
  <c r="H20" i="138"/>
  <c r="H17" i="138" s="1"/>
  <c r="H16" i="138" s="1"/>
  <c r="D20" i="138"/>
  <c r="D17" i="138" s="1"/>
  <c r="H19" i="138"/>
  <c r="D18" i="138"/>
  <c r="K17" i="138"/>
  <c r="J17" i="138"/>
  <c r="I17" i="138"/>
  <c r="G17" i="138"/>
  <c r="F17" i="138"/>
  <c r="E17" i="138"/>
  <c r="K16" i="138"/>
  <c r="J16" i="138"/>
  <c r="I16" i="138"/>
  <c r="F16" i="138"/>
  <c r="D16" i="138" s="1"/>
  <c r="H15" i="138"/>
  <c r="D15" i="138"/>
  <c r="D14" i="138" s="1"/>
  <c r="D13" i="138" s="1"/>
  <c r="K14" i="138"/>
  <c r="J14" i="138"/>
  <c r="I14" i="138"/>
  <c r="H14" i="138"/>
  <c r="H13" i="138" s="1"/>
  <c r="F14" i="138"/>
  <c r="F13" i="138" s="1"/>
  <c r="E14" i="138"/>
  <c r="E13" i="138" s="1"/>
  <c r="K13" i="138"/>
  <c r="J13" i="138"/>
  <c r="I13" i="138"/>
  <c r="G13" i="138"/>
  <c r="H12" i="138"/>
  <c r="I11" i="138"/>
  <c r="I10" i="138" s="1"/>
  <c r="I57" i="138" s="1"/>
  <c r="H11" i="138"/>
  <c r="H10" i="138" s="1"/>
  <c r="D9" i="138"/>
  <c r="D8" i="138"/>
  <c r="D7" i="138" s="1"/>
  <c r="D6" i="138" s="1"/>
  <c r="G7" i="138"/>
  <c r="F7" i="138"/>
  <c r="E7" i="138"/>
  <c r="G6" i="138"/>
  <c r="G57" i="138" s="1"/>
  <c r="F6" i="138"/>
  <c r="E6" i="138"/>
  <c r="K57" i="138" l="1"/>
  <c r="D57" i="138"/>
  <c r="F57" i="138"/>
  <c r="E57" i="138"/>
  <c r="H44" i="138"/>
  <c r="H57" i="138" s="1"/>
  <c r="H60" i="138" s="1"/>
</calcChain>
</file>

<file path=xl/sharedStrings.xml><?xml version="1.0" encoding="utf-8"?>
<sst xmlns="http://schemas.openxmlformats.org/spreadsheetml/2006/main" count="1064" uniqueCount="325">
  <si>
    <t>Edukacyjna opieka wychowawcza</t>
  </si>
  <si>
    <t>Pozostała działalność</t>
  </si>
  <si>
    <t>Licea ogólnokształcące</t>
  </si>
  <si>
    <t>Informatyka</t>
  </si>
  <si>
    <t>Zadania w zakresie upowszechniania turystyki</t>
  </si>
  <si>
    <t>Ośrodki rewalidacyjno-wychowawcze</t>
  </si>
  <si>
    <t>Lokalny transport zbiorowy</t>
  </si>
  <si>
    <t>75412</t>
  </si>
  <si>
    <t>Ochotnicze straże pożarne</t>
  </si>
  <si>
    <t>Szkoły policealne</t>
  </si>
  <si>
    <t>Zadania w zakresie kultury fizycznej</t>
  </si>
  <si>
    <t xml:space="preserve">Dział </t>
  </si>
  <si>
    <t xml:space="preserve">Rozdział </t>
  </si>
  <si>
    <t>Opis</t>
  </si>
  <si>
    <t>Dotacje dla jednostek sektora finansów publicznych</t>
  </si>
  <si>
    <t>w tym:</t>
  </si>
  <si>
    <t>Dotacje dla jednostek spoza sektora finansów publicznych</t>
  </si>
  <si>
    <t>Dotacje podmiotowe</t>
  </si>
  <si>
    <t>Dotacje celowe związane z realizacją zadań jst</t>
  </si>
  <si>
    <t>Dotacja przedmiotowa</t>
  </si>
  <si>
    <t>Dotacje przedmiotowe</t>
  </si>
  <si>
    <t>TRANSPORT I ŁĄCZNOŚĆ</t>
  </si>
  <si>
    <t>§ 2650 - Dotacja przedmiotowa z budżetu dla samorządowego zakładu budżetowego</t>
  </si>
  <si>
    <t>§ 6210 - dotacje celowe z budżetu na finansowanie lub dofinansowanie kosztów realizacji inwestycji i zakupów inwestycyjnych samorządowych zakładów budżetowych</t>
  </si>
  <si>
    <t>§ 2710 - Dotacje celowe na pomoc finansową udzielaną między jednostkami samorządu terytorilanego na dofinansowanie własnych zadań bieżących</t>
  </si>
  <si>
    <t>§ 6300 - dotacja celowa na pomoc finansową udzielaną między jednostkami samorządu terytorilanego na dofinansowanie własnych zadań inwestcyjnych i zakupów inwestycyjnych</t>
  </si>
  <si>
    <t>TURYSTYKA</t>
  </si>
  <si>
    <t>§ 2580 - Dotacja podmiotowa z budżetu dla jednostek niezaliczanych do sektora finansów publicznych</t>
  </si>
  <si>
    <t xml:space="preserve">§ 2339 - dotacja celowa przekazana do samorządu województwa na zadania bieżące realizowane na podstawie porozumień (umów) między jednostakmi samorządu teryrorialnego </t>
  </si>
  <si>
    <t>BEZPIECZEŃSTWO PUBLICZNE I OCHRONA PRZECIWPOŻAROWA</t>
  </si>
  <si>
    <t>§ 2820 - Dotacja celowa z budżetu na finansowanie lub dofinansowanie zadań zleconych do realizacji stowarzyszeniom</t>
  </si>
  <si>
    <t>§ 6230 - Dotacja celowa z budżetu na finansowanie lub dofinansowanie kosztów realizacji inwestycji i zakupów inwestycyjnych jednostek niezaliczanych do sektora finansów publicznych</t>
  </si>
  <si>
    <t>WYMIAR SPRAWIEDLIWOŚCI</t>
  </si>
  <si>
    <t>Nieodpłatna pomoc prawna</t>
  </si>
  <si>
    <t>OŚWIATA I WYCHOWANIE</t>
  </si>
  <si>
    <t>§ 2540 - Dotacja podmiotowa z budżetu dla niepublicznej jednostki systemu oświaty</t>
  </si>
  <si>
    <t>§ 2540 - Dotacja podmiotowa z budżetu dla niepublicznej jednostki systemu oświaty, w tym:</t>
  </si>
  <si>
    <t>Niepubliczne Liceum Ogólnokształcące</t>
  </si>
  <si>
    <t>§ 2310 - Dotacja celowa przekazana gminie na zadania bieżące realizowane na podstawie porozumień (umów) między jednostkami samorządu terytorialnego</t>
  </si>
  <si>
    <t>POZOSTAŁE ZADANIA W ZAKRESIE POLITYKI SPOŁECZNEJ</t>
  </si>
  <si>
    <t>Rehabilitacja zawodowa i społeczna osób niepełnosprawnych</t>
  </si>
  <si>
    <t>Niepubliczny Ośrodek Rehabilitacyjno-Edukacyjno-Wychowawczy w Wierzbicku</t>
  </si>
  <si>
    <t>KULTURA I OCHRONA DZIEDZICTWA NARODOWEGO</t>
  </si>
  <si>
    <t>Biblioteki</t>
  </si>
  <si>
    <t>KULTURA FIZYCZNA</t>
  </si>
  <si>
    <t>OGÓŁEM DOTACJE</t>
  </si>
  <si>
    <t>Ochrona zabytkówi opika nad zabytkami</t>
  </si>
  <si>
    <t>§2720 - Dotacja celowa z budżetu na finansowanie lub dofinansowanie prac remontowych i konserwatorskich  obiektów zabytkowych przekazane jendostkom niezaliczanym do sektora finansów publicznych</t>
  </si>
  <si>
    <t>§6570 - Dotacja celowa przekazana z budżetu na finansowanie lub dofinansowaniezadan inwestycyjnych obiektów zabytkowych przekazane jendostkom niezaliczanym do sektora finansów publicznych</t>
  </si>
  <si>
    <t>Wczesne wspomaganie rozowoju dziecka</t>
  </si>
  <si>
    <t xml:space="preserve">Plan dotacji udzielanych z budżetu Powiatu Lipnowskiego na 2023 rok </t>
  </si>
  <si>
    <t/>
  </si>
  <si>
    <t>ZMIANY W PLANIE DOCHODÓW</t>
  </si>
  <si>
    <t>Dział</t>
  </si>
  <si>
    <t>Rozdział</t>
  </si>
  <si>
    <t>Paragraf</t>
  </si>
  <si>
    <t>Treść</t>
  </si>
  <si>
    <t>Przed zmianą</t>
  </si>
  <si>
    <t>Zmiana</t>
  </si>
  <si>
    <t>Po zmianie</t>
  </si>
  <si>
    <t>600</t>
  </si>
  <si>
    <t>Transport i łączność</t>
  </si>
  <si>
    <t>60004</t>
  </si>
  <si>
    <t>2370</t>
  </si>
  <si>
    <t>Wpływy do budżetu nadwyżki środków obrotowych samorządowego zakładu budżetowego</t>
  </si>
  <si>
    <t>60013</t>
  </si>
  <si>
    <t>Drogi publiczne wojewódzkie</t>
  </si>
  <si>
    <t>2360</t>
  </si>
  <si>
    <t>Dochody jednostek samorządu terytorialnego związane z realizacją zadań z zakresu administracji rządowej oraz innych zadań zleconych ustawami</t>
  </si>
  <si>
    <t>60095</t>
  </si>
  <si>
    <t>710</t>
  </si>
  <si>
    <t>Działalność usługowa</t>
  </si>
  <si>
    <t>71015</t>
  </si>
  <si>
    <t>Nadzór budowlany</t>
  </si>
  <si>
    <t>750</t>
  </si>
  <si>
    <t>Administracja publiczna</t>
  </si>
  <si>
    <t>75020</t>
  </si>
  <si>
    <t>Starostwa powiatowe</t>
  </si>
  <si>
    <t>0620</t>
  </si>
  <si>
    <t>Wpływy z opłat za zezwolenia, akredytacje oraz opłaty ewidencyjne, w tym opłaty za częstotliwości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</si>
  <si>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</si>
  <si>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</si>
  <si>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0940</t>
  </si>
  <si>
    <t>Wpływy z rozliczeń/zwrotów z lat ubiegłych</t>
  </si>
  <si>
    <t>0960</t>
  </si>
  <si>
    <t>Wpływy z otrzymanych spadków, zapisów i darowizn w postaci pieniężnej</t>
  </si>
  <si>
    <t>75085</t>
  </si>
  <si>
    <t>Wspólna obsługa jednostek samorządu terytorialnego</t>
  </si>
  <si>
    <t>0970</t>
  </si>
  <si>
    <t>Wpływy z różnych dochodów</t>
  </si>
  <si>
    <t>754</t>
  </si>
  <si>
    <t>Bezpieczeństwo publiczne i ochrona przeciwpożarowa</t>
  </si>
  <si>
    <t>75411</t>
  </si>
  <si>
    <t>Komendy powiatowe Państwowej Straży Pożarnej</t>
  </si>
  <si>
    <t>756</t>
  </si>
  <si>
    <t>Dochody od osób prawnych, od osób fizycznych i od innych jednostek nieposiadających osobowości prawnej oraz wydatki związane z ich poborem</t>
  </si>
  <si>
    <t>BeSTia</t>
  </si>
  <si>
    <t>75618</t>
  </si>
  <si>
    <t>Wpływy z innych opłat stanowiących dochody jednostek samorządu terytorialnego na podstawie ustaw</t>
  </si>
  <si>
    <t>0490</t>
  </si>
  <si>
    <t>Wpływy z innych lokalnych opłat pobieranych przez jednostki samorządu terytorialnego na podstawie odrębnych ustaw</t>
  </si>
  <si>
    <t>0610</t>
  </si>
  <si>
    <t>Wpływy z opłat egzaminacyjnych oraz opłat za wydawanie świadectw, dyplomów, zaświadczeń, certyfikatów i ich duplikatów</t>
  </si>
  <si>
    <t>758</t>
  </si>
  <si>
    <t>Różne rozliczenia</t>
  </si>
  <si>
    <t>75801</t>
  </si>
  <si>
    <t>Część oświatowa subwencji ogólnej dla jednostek samorządu terytorialnego</t>
  </si>
  <si>
    <t>2920</t>
  </si>
  <si>
    <t>Subwencje ogólne z budżetu państwa</t>
  </si>
  <si>
    <t>75832</t>
  </si>
  <si>
    <t>Część równoważąca subwencji ogólnej dla powiatów</t>
  </si>
  <si>
    <t>801</t>
  </si>
  <si>
    <t>Oświata i wychowanie</t>
  </si>
  <si>
    <t>80102</t>
  </si>
  <si>
    <t>Szkoły podstawowe specjalne</t>
  </si>
  <si>
    <t>851</t>
  </si>
  <si>
    <t>Ochrona zdrowia</t>
  </si>
  <si>
    <t>85195</t>
  </si>
  <si>
    <t>0920</t>
  </si>
  <si>
    <t>Wpływy z pozostałych odsetek</t>
  </si>
  <si>
    <t>853</t>
  </si>
  <si>
    <t>Pozostałe zadania w zakresie polityki społecznej</t>
  </si>
  <si>
    <t>85333</t>
  </si>
  <si>
    <t>Powiatowe urzędy pracy</t>
  </si>
  <si>
    <t>854</t>
  </si>
  <si>
    <t>85406</t>
  </si>
  <si>
    <t>Poradnie psychologiczno-pedagogiczne, w tym poradnie specjalistyczne</t>
  </si>
  <si>
    <t>855</t>
  </si>
  <si>
    <t>Rodzina</t>
  </si>
  <si>
    <t>85510</t>
  </si>
  <si>
    <t>Działalność placówek opiekuńczo-wychowawczych</t>
  </si>
  <si>
    <t>926</t>
  </si>
  <si>
    <t>Kultura fizyczna</t>
  </si>
  <si>
    <t>92605</t>
  </si>
  <si>
    <t>Razem:</t>
  </si>
  <si>
    <t>60014</t>
  </si>
  <si>
    <t>Drogi publiczne powiatowe</t>
  </si>
  <si>
    <t>700</t>
  </si>
  <si>
    <t>Gospodarka mieszkaniowa</t>
  </si>
  <si>
    <t>70005</t>
  </si>
  <si>
    <t>Gospodarka gruntami i nieruchomościami</t>
  </si>
  <si>
    <t>0470</t>
  </si>
  <si>
    <t>Wpływy z opłat za trwały zarząd, użytkowanie i służebności</t>
  </si>
  <si>
    <t>71012</t>
  </si>
  <si>
    <t>Zadania z zakresu geodezji i kartografii</t>
  </si>
  <si>
    <t>0690</t>
  </si>
  <si>
    <t>Wpływy z różnych opłat</t>
  </si>
  <si>
    <t>75814</t>
  </si>
  <si>
    <t>Różne rozliczenia finansowe</t>
  </si>
  <si>
    <t>80120</t>
  </si>
  <si>
    <t>80132</t>
  </si>
  <si>
    <t>Szkoły artystyczne</t>
  </si>
  <si>
    <t>0830</t>
  </si>
  <si>
    <t>Wpływy z usług</t>
  </si>
  <si>
    <t>852</t>
  </si>
  <si>
    <t>Pomoc społeczna</t>
  </si>
  <si>
    <t>85203</t>
  </si>
  <si>
    <t>Ośrodki wsparcia</t>
  </si>
  <si>
    <t>85508</t>
  </si>
  <si>
    <t>Rodziny zastępcze</t>
  </si>
  <si>
    <t>0680</t>
  </si>
  <si>
    <t>Wpływy od rodziców z tytułu opłaty za pobyt dziecka w pieczy zastępczej</t>
  </si>
  <si>
    <t>900</t>
  </si>
  <si>
    <t>Gospodarka komunalna i ochrona środowiska</t>
  </si>
  <si>
    <t>90019</t>
  </si>
  <si>
    <t>Wpływy i wydatki związane z gromadzeniem środków z opłat i kar za korzystanie ze środowiska</t>
  </si>
  <si>
    <t>630</t>
  </si>
  <si>
    <t>Turystyka</t>
  </si>
  <si>
    <t>63003</t>
  </si>
  <si>
    <t>2580</t>
  </si>
  <si>
    <t>Dotacja podmiotowa z budżetu dla jednostek niezaliczanych do sektora finansów publicznych</t>
  </si>
  <si>
    <t>4040</t>
  </si>
  <si>
    <t>Dodatkowe wynagrodzenie roczne</t>
  </si>
  <si>
    <t>75011</t>
  </si>
  <si>
    <t>Urzędy wojewódzkie</t>
  </si>
  <si>
    <t>75019</t>
  </si>
  <si>
    <t>Rady powiatów</t>
  </si>
  <si>
    <t>4010</t>
  </si>
  <si>
    <t>Wynagrodzenia osobowe pracowników</t>
  </si>
  <si>
    <t>4530</t>
  </si>
  <si>
    <t>Podatek od towarów i usług (VAT).</t>
  </si>
  <si>
    <t>6060</t>
  </si>
  <si>
    <t>Wydatki na zakupy inwestycyjne jednostek budżetowych</t>
  </si>
  <si>
    <t>6069</t>
  </si>
  <si>
    <t>2820</t>
  </si>
  <si>
    <t>Dotacja celowa z budżetu na finansowanie lub dofinansowanie zadań zleconych do realizacji stowarzyszeniom</t>
  </si>
  <si>
    <t>4190</t>
  </si>
  <si>
    <t>Nagrody konkursowe</t>
  </si>
  <si>
    <t>4210</t>
  </si>
  <si>
    <t>Zakup materiałów i wyposażenia</t>
  </si>
  <si>
    <t>4300</t>
  </si>
  <si>
    <t>Zakup usług pozostałych</t>
  </si>
  <si>
    <t>6230</t>
  </si>
  <si>
    <t>Dotacja celowa z budżetu na finansowanie lub dofinansowanie kosztów realizacji inwestycji i zakupów inwestycyjnych jednostek nie zaliczanych do sektora finansów publicznych</t>
  </si>
  <si>
    <t>755</t>
  </si>
  <si>
    <t>Wymiar sprawiedliwości</t>
  </si>
  <si>
    <t>75515</t>
  </si>
  <si>
    <t>4110</t>
  </si>
  <si>
    <t>Składki na ubezpieczenia społeczne</t>
  </si>
  <si>
    <t>4120</t>
  </si>
  <si>
    <t>Składki na Fundusz Pracy oraz Fundusz Solidarnościowy</t>
  </si>
  <si>
    <t>4170</t>
  </si>
  <si>
    <t>Wynagrodzenia bezosobowe</t>
  </si>
  <si>
    <t>80115</t>
  </si>
  <si>
    <t>Technika</t>
  </si>
  <si>
    <t>4240</t>
  </si>
  <si>
    <t>Zakup środków dydaktycznych i książek</t>
  </si>
  <si>
    <t>80146</t>
  </si>
  <si>
    <t>Dokształcanie i doskonalenie nauczycieli</t>
  </si>
  <si>
    <t>4700</t>
  </si>
  <si>
    <t>Szkolenia pracowników niebędących członkami korpusu służby cywilnej</t>
  </si>
  <si>
    <t>80195</t>
  </si>
  <si>
    <t>6050</t>
  </si>
  <si>
    <t>Wydatki inwestycyjne jednostek budżetowych</t>
  </si>
  <si>
    <t>85321</t>
  </si>
  <si>
    <t>Zespoły do spraw orzekania o niepełnosprawności</t>
  </si>
  <si>
    <t>85446</t>
  </si>
  <si>
    <t>921</t>
  </si>
  <si>
    <t>Kultura i ochrona dziedzictwa narodowego</t>
  </si>
  <si>
    <t>92120</t>
  </si>
  <si>
    <t>Ochrona zabytków i opieka nad zabytkami</t>
  </si>
  <si>
    <t>6570</t>
  </si>
  <si>
    <t>Dotacja celowa przekazana z budżetu na finansowanie lub dofinansowanie zadań inwestycyjnych obiektów zabytkowych jednostkom niezaliczanym do sektora finansów publicznych</t>
  </si>
  <si>
    <t>92195</t>
  </si>
  <si>
    <t>2710</t>
  </si>
  <si>
    <t>Dotacja celowa na pomoc finansową udzielaną między jednostkami samorządu terytorialnego na dofinansowanie własnych zadań bieżących</t>
  </si>
  <si>
    <t>Strona 3 z 3</t>
  </si>
  <si>
    <t>Strona 1 z 1</t>
  </si>
  <si>
    <t>Załącznik nr 5 do Uchwały Nr XLVI/407/2023 Rady Powiatu w Lipnie z dnia 03.03.2023 r.</t>
  </si>
  <si>
    <t>2330</t>
  </si>
  <si>
    <t>Dotacja celowa otrzymana od samorządu województwa na zadania bieżące realizowane na podstawie porozumień (umów) między jednostkami samorządu terytorialnego</t>
  </si>
  <si>
    <t>2110</t>
  </si>
  <si>
    <t>Dotacja celowa otrzymana z budżetu państwa na zadania bieżące z zakresu administracji rządowej oraz inne zadania zlecone ustawami realizowane przez powiat</t>
  </si>
  <si>
    <t>752</t>
  </si>
  <si>
    <t>Obrona narodowa</t>
  </si>
  <si>
    <t>75224</t>
  </si>
  <si>
    <t>Kwalifikacja wojskowa.</t>
  </si>
  <si>
    <t>2120</t>
  </si>
  <si>
    <t>Dotacja celowa otrzymana z budżetu państwa na zadania bieżące realizowane przez powiat na podstawie porozumień z organami administracji rządowej</t>
  </si>
  <si>
    <t>85202</t>
  </si>
  <si>
    <t>Domy pomocy społecznej</t>
  </si>
  <si>
    <t>2130</t>
  </si>
  <si>
    <t>Dotacja celowa otrzymana z budżetu państwa na realizację bieżących zadań własnych powiatu</t>
  </si>
  <si>
    <t>85218</t>
  </si>
  <si>
    <t>Powiatowe centra pomocy rodzinie</t>
  </si>
  <si>
    <t>0640</t>
  </si>
  <si>
    <t>Wpływy z tytułu kosztów egzekucyjnych, opłaty komorniczej i kosztów upomnień</t>
  </si>
  <si>
    <t>Strona 4 z 4</t>
  </si>
  <si>
    <t>Załącznik nr 1 do Uchwały Nr XLVI/407/2023 Rady Powiatu w Lipnie z dnia 03.03.2023 r.</t>
  </si>
  <si>
    <t>Przychody i rozchody budżetu w 2023r.</t>
  </si>
  <si>
    <t>w złotych</t>
  </si>
  <si>
    <t>Lp.</t>
  </si>
  <si>
    <t>Klasyfikacja
§</t>
  </si>
  <si>
    <t>Kwota</t>
  </si>
  <si>
    <t>1</t>
  </si>
  <si>
    <t>2</t>
  </si>
  <si>
    <t>3</t>
  </si>
  <si>
    <t>4</t>
  </si>
  <si>
    <t>Przychody ogółem:</t>
  </si>
  <si>
    <t>6 693 789,54</t>
  </si>
  <si>
    <t>Przychody z zaciągniętych pożyczek i kredytów na rynku krajowym</t>
  </si>
  <si>
    <t>952</t>
  </si>
  <si>
    <t>Rozchody ogółem:</t>
  </si>
  <si>
    <t>2 697 234,56</t>
  </si>
  <si>
    <t>Wykup innych papierów wartościowych</t>
  </si>
  <si>
    <t>982</t>
  </si>
  <si>
    <t>800 000,00</t>
  </si>
  <si>
    <t>Spłaty otrzymanych krajowych pożyczek i kredytów</t>
  </si>
  <si>
    <t>992</t>
  </si>
  <si>
    <t>1 897 234,56</t>
  </si>
  <si>
    <t>ZMIANY W PLANIE DOCHODÓW ZADAŃ Z ZAKRESU ADMINISTRACJI RZĄDOWEJ</t>
  </si>
  <si>
    <t>ZMIANY W PLANIE WYDATKÓW Z ZAKRESU ADMINISTARCJI RZĄDOWEJ</t>
  </si>
  <si>
    <t>4260</t>
  </si>
  <si>
    <t>Zakup energii</t>
  </si>
  <si>
    <t>ZMIANY W PLANIE WYDATKÓW BUDŻETOWYCH</t>
  </si>
  <si>
    <t>4270</t>
  </si>
  <si>
    <t>Zakup usług remontowych</t>
  </si>
  <si>
    <t>3030</t>
  </si>
  <si>
    <t>Różne wydatki na rzecz osób fizycznych</t>
  </si>
  <si>
    <t>2720</t>
  </si>
  <si>
    <t>Dotacja celowa z budżetu na finansowanie lub dofinansowanie prac remontowych i konserwatorskich obiektów zabytkowych przekazane jednostkom niezaliczanym do sektora finansów publicznych</t>
  </si>
  <si>
    <t>Załącznik nr 2 do Uchwały Nr XLVI/407/2023 Rady Powiatu w Lipnie z dnia 03.03.2023 r.</t>
  </si>
  <si>
    <t>ZMIANY W PLANIE ZADAŃ REMONTOWYCH</t>
  </si>
  <si>
    <t>Załącznik nr 3 do Uchwały Nr XLVI/407/2023 Rady Powiatu w Lipnie z dnia 03.03..2023 r.</t>
  </si>
  <si>
    <t>Załącznik nr 4 do Uchwały Nr XLVI/407/2023 Rady Powiatu w Lipnie z dnia 03.03..2023 r.</t>
  </si>
  <si>
    <t>Załącznik nr 6 do Uchwały Nr XLVI/407/2023 Rady Powiatu w Lipnie z dnia 03.03..2023 r.</t>
  </si>
  <si>
    <t>ZMIANA W PLANIE ZADAŃ INWESTYCYJNYCH</t>
  </si>
  <si>
    <t>3 124 795,00</t>
  </si>
  <si>
    <t>0,00</t>
  </si>
  <si>
    <t>110 000,00</t>
  </si>
  <si>
    <t>8 414,63</t>
  </si>
  <si>
    <t>118 414,63</t>
  </si>
  <si>
    <t>Zwiększamy dostępność usług w Powiecie Lipnowskim</t>
  </si>
  <si>
    <t>14 165,85</t>
  </si>
  <si>
    <t>- 8 414,63</t>
  </si>
  <si>
    <t>5 751,22</t>
  </si>
  <si>
    <t>280 000,00</t>
  </si>
  <si>
    <t>16 000,00</t>
  </si>
  <si>
    <t>296 000,00</t>
  </si>
  <si>
    <t>50 000,00</t>
  </si>
  <si>
    <t>- 50 000,00</t>
  </si>
  <si>
    <t>Zakup sprzętu na potrzeby KP PSP</t>
  </si>
  <si>
    <t>150 000,00</t>
  </si>
  <si>
    <t>66 000,00</t>
  </si>
  <si>
    <t>216 000,00</t>
  </si>
  <si>
    <t>Dofinansowanie rozbudowy garażu OSP Brzeźno</t>
  </si>
  <si>
    <t>Dofinansowanie zakupu samochodu dla OSP Bobrowniki</t>
  </si>
  <si>
    <t>200 000,00</t>
  </si>
  <si>
    <t>Zadania w zakresie wsparcia jednostek OSP z terenu Powiatu Lipnowskiego</t>
  </si>
  <si>
    <t>- 150 000,00</t>
  </si>
  <si>
    <t>6 747 495,28</t>
  </si>
  <si>
    <t>7 000,00</t>
  </si>
  <si>
    <t>6 754 495,28</t>
  </si>
  <si>
    <t>480 687,23</t>
  </si>
  <si>
    <t>487 687,23</t>
  </si>
  <si>
    <t>Budowa budynku Szkoły Muzycznej wraz z salą koncertową w Lipnie</t>
  </si>
  <si>
    <t>160 000,00</t>
  </si>
  <si>
    <t>- 80 000,00</t>
  </si>
  <si>
    <t>80 000,00</t>
  </si>
  <si>
    <t>Kultura i ochrona dziedzictwa narodowego - ochrona zabytków i opieka nad zabytkami</t>
  </si>
  <si>
    <t>Razem</t>
  </si>
  <si>
    <t>15 606 574,43</t>
  </si>
  <si>
    <t>- 57 000,00</t>
  </si>
  <si>
    <t>15 549 574,43</t>
  </si>
  <si>
    <t>Załącznik nr 7 do Uchwały Nr XLVI/407/2023 Rady Powiatu w Lipnie z dnia 03.03..2023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</si>
</sst>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 &quot;_z_ł_-;_-@_-"/>
  </numFmts>
  <fonts count="6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Cambri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name val="Arial CE"/>
      <charset val="238"/>
    </font>
    <font>
      <b/>
      <sz val="12"/>
      <color indexed="25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"/>
      <color rgb="FF000000"/>
      <name val="Tahoma"/>
    </font>
    <font>
      <b/>
      <i/>
      <sz val="8.2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b/>
      <sz val="9"/>
      <color rgb="FF000000"/>
      <name val="Arial"/>
    </font>
    <font>
      <b/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8.25"/>
      <color indexed="8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indexed="9"/>
        <bgColor indexed="0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2"/>
      </patternFill>
    </fill>
    <fill>
      <patternFill patternType="solid">
        <fgColor theme="0"/>
        <bgColor indexed="41"/>
      </patternFill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8" fillId="0" borderId="0"/>
    <xf numFmtId="0" fontId="19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19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5" fillId="0" borderId="0"/>
    <xf numFmtId="0" fontId="26" fillId="0" borderId="0"/>
    <xf numFmtId="0" fontId="28" fillId="0" borderId="0" applyNumberFormat="0" applyFill="0" applyBorder="0" applyAlignment="0" applyProtection="0">
      <alignment vertical="top"/>
    </xf>
    <xf numFmtId="0" fontId="19" fillId="0" borderId="0"/>
    <xf numFmtId="0" fontId="19" fillId="0" borderId="0"/>
    <xf numFmtId="0" fontId="20" fillId="0" borderId="0"/>
    <xf numFmtId="0" fontId="29" fillId="0" borderId="0"/>
    <xf numFmtId="0" fontId="30" fillId="0" borderId="0" applyNumberFormat="0" applyFill="0" applyBorder="0" applyAlignment="0" applyProtection="0">
      <alignment vertical="top"/>
    </xf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31" fillId="0" borderId="0"/>
    <xf numFmtId="0" fontId="32" fillId="0" borderId="0"/>
    <xf numFmtId="0" fontId="33" fillId="0" borderId="0" applyNumberFormat="0" applyFill="0" applyBorder="0" applyAlignment="0" applyProtection="0">
      <alignment vertical="top"/>
    </xf>
    <xf numFmtId="0" fontId="35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45" fillId="0" borderId="0"/>
    <xf numFmtId="0" fontId="23" fillId="0" borderId="0"/>
    <xf numFmtId="0" fontId="23" fillId="0" borderId="0"/>
  </cellStyleXfs>
  <cellXfs count="268">
    <xf numFmtId="0" fontId="0" fillId="0" borderId="0" xfId="0"/>
    <xf numFmtId="0" fontId="38" fillId="0" borderId="0" xfId="73" applyAlignment="1">
      <alignment wrapText="1"/>
    </xf>
    <xf numFmtId="0" fontId="38" fillId="0" borderId="0" xfId="73"/>
    <xf numFmtId="0" fontId="41" fillId="35" borderId="10" xfId="73" applyFont="1" applyFill="1" applyBorder="1" applyAlignment="1">
      <alignment horizontal="center" vertical="center" wrapText="1"/>
    </xf>
    <xf numFmtId="0" fontId="41" fillId="35" borderId="19" xfId="73" applyFont="1" applyFill="1" applyBorder="1" applyAlignment="1">
      <alignment horizontal="center" vertical="center" wrapText="1"/>
    </xf>
    <xf numFmtId="0" fontId="41" fillId="35" borderId="20" xfId="73" applyFont="1" applyFill="1" applyBorder="1" applyAlignment="1">
      <alignment horizontal="center" vertical="center" wrapText="1"/>
    </xf>
    <xf numFmtId="0" fontId="40" fillId="36" borderId="18" xfId="73" applyFont="1" applyFill="1" applyBorder="1" applyAlignment="1">
      <alignment horizontal="center" vertical="center"/>
    </xf>
    <xf numFmtId="0" fontId="40" fillId="36" borderId="10" xfId="73" applyFont="1" applyFill="1" applyBorder="1" applyAlignment="1">
      <alignment horizontal="center" vertical="center"/>
    </xf>
    <xf numFmtId="0" fontId="40" fillId="36" borderId="19" xfId="73" applyFont="1" applyFill="1" applyBorder="1" applyAlignment="1">
      <alignment horizontal="center" vertical="center"/>
    </xf>
    <xf numFmtId="0" fontId="40" fillId="36" borderId="20" xfId="73" applyFont="1" applyFill="1" applyBorder="1" applyAlignment="1">
      <alignment horizontal="center" vertical="center"/>
    </xf>
    <xf numFmtId="0" fontId="40" fillId="37" borderId="18" xfId="73" applyFont="1" applyFill="1" applyBorder="1" applyAlignment="1">
      <alignment horizontal="center" vertical="center"/>
    </xf>
    <xf numFmtId="0" fontId="40" fillId="37" borderId="10" xfId="73" applyFont="1" applyFill="1" applyBorder="1" applyAlignment="1">
      <alignment horizontal="center" vertical="center"/>
    </xf>
    <xf numFmtId="4" fontId="40" fillId="37" borderId="10" xfId="73" applyNumberFormat="1" applyFont="1" applyFill="1" applyBorder="1" applyAlignment="1">
      <alignment horizontal="right" vertical="center"/>
    </xf>
    <xf numFmtId="4" fontId="40" fillId="37" borderId="10" xfId="73" applyNumberFormat="1" applyFont="1" applyFill="1" applyBorder="1" applyAlignment="1">
      <alignment horizontal="center" vertical="center"/>
    </xf>
    <xf numFmtId="4" fontId="40" fillId="37" borderId="19" xfId="73" applyNumberFormat="1" applyFont="1" applyFill="1" applyBorder="1" applyAlignment="1">
      <alignment horizontal="center" vertical="center"/>
    </xf>
    <xf numFmtId="4" fontId="40" fillId="37" borderId="20" xfId="73" applyNumberFormat="1" applyFont="1" applyFill="1" applyBorder="1" applyAlignment="1">
      <alignment horizontal="center" vertical="center"/>
    </xf>
    <xf numFmtId="0" fontId="40" fillId="38" borderId="18" xfId="73" applyFont="1" applyFill="1" applyBorder="1" applyAlignment="1">
      <alignment horizontal="center" vertical="center"/>
    </xf>
    <xf numFmtId="0" fontId="40" fillId="38" borderId="10" xfId="73" applyFont="1" applyFill="1" applyBorder="1" applyAlignment="1">
      <alignment horizontal="center" vertical="center"/>
    </xf>
    <xf numFmtId="0" fontId="40" fillId="38" borderId="21" xfId="73" applyFont="1" applyFill="1" applyBorder="1" applyAlignment="1">
      <alignment horizontal="left" vertical="center"/>
    </xf>
    <xf numFmtId="4" fontId="40" fillId="38" borderId="10" xfId="73" applyNumberFormat="1" applyFont="1" applyFill="1" applyBorder="1" applyAlignment="1">
      <alignment horizontal="right" vertical="center"/>
    </xf>
    <xf numFmtId="4" fontId="40" fillId="38" borderId="10" xfId="73" applyNumberFormat="1" applyFont="1" applyFill="1" applyBorder="1" applyAlignment="1">
      <alignment horizontal="center" vertical="center"/>
    </xf>
    <xf numFmtId="4" fontId="40" fillId="38" borderId="19" xfId="73" applyNumberFormat="1" applyFont="1" applyFill="1" applyBorder="1" applyAlignment="1">
      <alignment horizontal="center" vertical="center"/>
    </xf>
    <xf numFmtId="4" fontId="40" fillId="38" borderId="20" xfId="73" applyNumberFormat="1" applyFont="1" applyFill="1" applyBorder="1" applyAlignment="1">
      <alignment horizontal="center" vertical="center"/>
    </xf>
    <xf numFmtId="0" fontId="40" fillId="38" borderId="19" xfId="73" applyFont="1" applyFill="1" applyBorder="1" applyAlignment="1">
      <alignment horizontal="center" vertical="center"/>
    </xf>
    <xf numFmtId="0" fontId="34" fillId="34" borderId="22" xfId="65" applyFont="1" applyFill="1" applyBorder="1" applyAlignment="1" applyProtection="1">
      <alignment vertical="center" wrapText="1" shrinkToFit="1"/>
      <protection locked="0"/>
    </xf>
    <xf numFmtId="4" fontId="34" fillId="34" borderId="23" xfId="65" applyNumberFormat="1" applyFont="1" applyFill="1" applyBorder="1" applyAlignment="1" applyProtection="1">
      <alignment horizontal="right" vertical="center" wrapText="1" shrinkToFit="1"/>
      <protection locked="0"/>
    </xf>
    <xf numFmtId="4" fontId="42" fillId="38" borderId="10" xfId="73" applyNumberFormat="1" applyFont="1" applyFill="1" applyBorder="1" applyAlignment="1">
      <alignment horizontal="right" vertical="center"/>
    </xf>
    <xf numFmtId="4" fontId="43" fillId="34" borderId="23" xfId="65" applyNumberFormat="1" applyFont="1" applyFill="1" applyBorder="1" applyAlignment="1" applyProtection="1">
      <alignment horizontal="right" vertical="center" wrapText="1" shrinkToFit="1"/>
      <protection locked="0"/>
    </xf>
    <xf numFmtId="1" fontId="43" fillId="35" borderId="18" xfId="73" applyNumberFormat="1" applyFont="1" applyFill="1" applyBorder="1" applyAlignment="1">
      <alignment horizontal="center" vertical="center"/>
    </xf>
    <xf numFmtId="1" fontId="43" fillId="35" borderId="10" xfId="73" applyNumberFormat="1" applyFont="1" applyFill="1" applyBorder="1" applyAlignment="1">
      <alignment horizontal="center" vertical="center"/>
    </xf>
    <xf numFmtId="3" fontId="43" fillId="35" borderId="24" xfId="73" applyNumberFormat="1" applyFont="1" applyFill="1" applyBorder="1" applyAlignment="1">
      <alignment horizontal="center" vertical="center" wrapText="1"/>
    </xf>
    <xf numFmtId="4" fontId="40" fillId="35" borderId="10" xfId="73" applyNumberFormat="1" applyFont="1" applyFill="1" applyBorder="1" applyAlignment="1">
      <alignment horizontal="center" vertical="center"/>
    </xf>
    <xf numFmtId="4" fontId="43" fillId="39" borderId="10" xfId="73" applyNumberFormat="1" applyFont="1" applyFill="1" applyBorder="1" applyAlignment="1">
      <alignment vertical="center"/>
    </xf>
    <xf numFmtId="4" fontId="43" fillId="39" borderId="19" xfId="73" applyNumberFormat="1" applyFont="1" applyFill="1" applyBorder="1" applyAlignment="1">
      <alignment vertical="center"/>
    </xf>
    <xf numFmtId="4" fontId="40" fillId="35" borderId="20" xfId="73" applyNumberFormat="1" applyFont="1" applyFill="1" applyBorder="1" applyAlignment="1">
      <alignment horizontal="center" vertical="center"/>
    </xf>
    <xf numFmtId="1" fontId="43" fillId="0" borderId="18" xfId="73" applyNumberFormat="1" applyFont="1" applyBorder="1" applyAlignment="1">
      <alignment horizontal="center" vertical="center" wrapText="1"/>
    </xf>
    <xf numFmtId="1" fontId="43" fillId="0" borderId="10" xfId="73" applyNumberFormat="1" applyFont="1" applyBorder="1" applyAlignment="1">
      <alignment horizontal="center" vertical="center" wrapText="1"/>
    </xf>
    <xf numFmtId="0" fontId="43" fillId="0" borderId="10" xfId="73" applyFont="1" applyBorder="1" applyAlignment="1">
      <alignment horizontal="left" vertical="center" wrapText="1"/>
    </xf>
    <xf numFmtId="4" fontId="44" fillId="40" borderId="10" xfId="67" applyNumberFormat="1" applyFont="1" applyFill="1" applyBorder="1" applyAlignment="1" applyProtection="1">
      <alignment vertical="center" wrapText="1"/>
      <protection locked="0"/>
    </xf>
    <xf numFmtId="4" fontId="40" fillId="0" borderId="10" xfId="73" applyNumberFormat="1" applyFont="1" applyBorder="1" applyAlignment="1">
      <alignment horizontal="center" vertical="center"/>
    </xf>
    <xf numFmtId="4" fontId="43" fillId="41" borderId="10" xfId="73" applyNumberFormat="1" applyFont="1" applyFill="1" applyBorder="1" applyAlignment="1">
      <alignment vertical="center"/>
    </xf>
    <xf numFmtId="4" fontId="43" fillId="41" borderId="25" xfId="73" applyNumberFormat="1" applyFont="1" applyFill="1" applyBorder="1" applyAlignment="1">
      <alignment vertical="center"/>
    </xf>
    <xf numFmtId="4" fontId="40" fillId="0" borderId="20" xfId="73" applyNumberFormat="1" applyFont="1" applyBorder="1" applyAlignment="1">
      <alignment horizontal="center" vertical="center"/>
    </xf>
    <xf numFmtId="1" fontId="34" fillId="0" borderId="18" xfId="73" applyNumberFormat="1" applyFont="1" applyBorder="1" applyAlignment="1">
      <alignment horizontal="center" vertical="center"/>
    </xf>
    <xf numFmtId="1" fontId="34" fillId="0" borderId="10" xfId="73" applyNumberFormat="1" applyFont="1" applyBorder="1" applyAlignment="1">
      <alignment horizontal="center" vertical="center"/>
    </xf>
    <xf numFmtId="3" fontId="34" fillId="0" borderId="10" xfId="73" applyNumberFormat="1" applyFont="1" applyBorder="1" applyAlignment="1">
      <alignment horizontal="left" vertical="center" wrapText="1"/>
    </xf>
    <xf numFmtId="4" fontId="34" fillId="41" borderId="10" xfId="73" applyNumberFormat="1" applyFont="1" applyFill="1" applyBorder="1" applyAlignment="1">
      <alignment vertical="center"/>
    </xf>
    <xf numFmtId="4" fontId="42" fillId="41" borderId="10" xfId="73" applyNumberFormat="1" applyFont="1" applyFill="1" applyBorder="1" applyAlignment="1">
      <alignment vertical="center"/>
    </xf>
    <xf numFmtId="4" fontId="42" fillId="41" borderId="19" xfId="73" applyNumberFormat="1" applyFont="1" applyFill="1" applyBorder="1" applyAlignment="1">
      <alignment vertical="center"/>
    </xf>
    <xf numFmtId="4" fontId="42" fillId="41" borderId="22" xfId="73" applyNumberFormat="1" applyFont="1" applyFill="1" applyBorder="1" applyAlignment="1">
      <alignment vertical="center"/>
    </xf>
    <xf numFmtId="4" fontId="34" fillId="41" borderId="26" xfId="73" applyNumberFormat="1" applyFont="1" applyFill="1" applyBorder="1" applyAlignment="1">
      <alignment vertical="center"/>
    </xf>
    <xf numFmtId="4" fontId="40" fillId="35" borderId="10" xfId="73" applyNumberFormat="1" applyFont="1" applyFill="1" applyBorder="1" applyAlignment="1">
      <alignment horizontal="right" vertical="center"/>
    </xf>
    <xf numFmtId="4" fontId="43" fillId="39" borderId="20" xfId="73" applyNumberFormat="1" applyFont="1" applyFill="1" applyBorder="1" applyAlignment="1">
      <alignment vertical="center"/>
    </xf>
    <xf numFmtId="1" fontId="43" fillId="0" borderId="27" xfId="73" applyNumberFormat="1" applyFont="1" applyBorder="1" applyAlignment="1">
      <alignment horizontal="center" vertical="center"/>
    </xf>
    <xf numFmtId="1" fontId="43" fillId="0" borderId="10" xfId="73" applyNumberFormat="1" applyFont="1" applyBorder="1" applyAlignment="1">
      <alignment horizontal="center" vertical="center"/>
    </xf>
    <xf numFmtId="1" fontId="43" fillId="0" borderId="10" xfId="73" applyNumberFormat="1" applyFont="1" applyBorder="1" applyAlignment="1">
      <alignment horizontal="left" vertical="center"/>
    </xf>
    <xf numFmtId="4" fontId="40" fillId="41" borderId="10" xfId="73" applyNumberFormat="1" applyFont="1" applyFill="1" applyBorder="1" applyAlignment="1">
      <alignment vertical="center"/>
    </xf>
    <xf numFmtId="4" fontId="40" fillId="41" borderId="20" xfId="73" applyNumberFormat="1" applyFont="1" applyFill="1" applyBorder="1" applyAlignment="1">
      <alignment vertical="center"/>
    </xf>
    <xf numFmtId="1" fontId="34" fillId="0" borderId="23" xfId="73" applyNumberFormat="1" applyFont="1" applyBorder="1" applyAlignment="1">
      <alignment horizontal="center" vertical="center"/>
    </xf>
    <xf numFmtId="4" fontId="40" fillId="41" borderId="26" xfId="73" applyNumberFormat="1" applyFont="1" applyFill="1" applyBorder="1" applyAlignment="1">
      <alignment vertical="center"/>
    </xf>
    <xf numFmtId="1" fontId="34" fillId="0" borderId="10" xfId="73" applyNumberFormat="1" applyFont="1" applyBorder="1" applyAlignment="1">
      <alignment horizontal="left" vertical="center" wrapText="1"/>
    </xf>
    <xf numFmtId="4" fontId="43" fillId="39" borderId="28" xfId="73" applyNumberFormat="1" applyFont="1" applyFill="1" applyBorder="1" applyAlignment="1">
      <alignment vertical="center"/>
    </xf>
    <xf numFmtId="4" fontId="40" fillId="41" borderId="21" xfId="73" applyNumberFormat="1" applyFont="1" applyFill="1" applyBorder="1" applyAlignment="1">
      <alignment vertical="center"/>
    </xf>
    <xf numFmtId="4" fontId="40" fillId="41" borderId="29" xfId="73" applyNumberFormat="1" applyFont="1" applyFill="1" applyBorder="1" applyAlignment="1">
      <alignment vertical="center"/>
    </xf>
    <xf numFmtId="4" fontId="40" fillId="41" borderId="19" xfId="73" applyNumberFormat="1" applyFont="1" applyFill="1" applyBorder="1" applyAlignment="1">
      <alignment vertical="center"/>
    </xf>
    <xf numFmtId="4" fontId="40" fillId="41" borderId="22" xfId="73" applyNumberFormat="1" applyFont="1" applyFill="1" applyBorder="1" applyAlignment="1">
      <alignment vertical="center"/>
    </xf>
    <xf numFmtId="1" fontId="43" fillId="0" borderId="23" xfId="73" applyNumberFormat="1" applyFont="1" applyBorder="1" applyAlignment="1">
      <alignment horizontal="center" vertical="center"/>
    </xf>
    <xf numFmtId="4" fontId="42" fillId="41" borderId="30" xfId="73" applyNumberFormat="1" applyFont="1" applyFill="1" applyBorder="1" applyAlignment="1">
      <alignment vertical="center"/>
    </xf>
    <xf numFmtId="4" fontId="42" fillId="41" borderId="31" xfId="73" applyNumberFormat="1" applyFont="1" applyFill="1" applyBorder="1" applyAlignment="1">
      <alignment vertical="center"/>
    </xf>
    <xf numFmtId="4" fontId="42" fillId="41" borderId="26" xfId="73" applyNumberFormat="1" applyFont="1" applyFill="1" applyBorder="1" applyAlignment="1">
      <alignment vertical="center"/>
    </xf>
    <xf numFmtId="1" fontId="34" fillId="0" borderId="27" xfId="73" applyNumberFormat="1" applyFont="1" applyBorder="1" applyAlignment="1">
      <alignment horizontal="center" vertical="center"/>
    </xf>
    <xf numFmtId="4" fontId="34" fillId="41" borderId="28" xfId="73" applyNumberFormat="1" applyFont="1" applyFill="1" applyBorder="1" applyAlignment="1">
      <alignment vertical="center"/>
    </xf>
    <xf numFmtId="1" fontId="43" fillId="42" borderId="18" xfId="73" applyNumberFormat="1" applyFont="1" applyFill="1" applyBorder="1" applyAlignment="1">
      <alignment horizontal="center" vertical="center"/>
    </xf>
    <xf numFmtId="1" fontId="43" fillId="42" borderId="10" xfId="73" applyNumberFormat="1" applyFont="1" applyFill="1" applyBorder="1" applyAlignment="1">
      <alignment horizontal="center" vertical="center"/>
    </xf>
    <xf numFmtId="3" fontId="43" fillId="42" borderId="10" xfId="73" applyNumberFormat="1" applyFont="1" applyFill="1" applyBorder="1" applyAlignment="1">
      <alignment horizontal="center" vertical="center" wrapText="1"/>
    </xf>
    <xf numFmtId="4" fontId="43" fillId="43" borderId="10" xfId="73" applyNumberFormat="1" applyFont="1" applyFill="1" applyBorder="1" applyAlignment="1">
      <alignment vertical="center"/>
    </xf>
    <xf numFmtId="4" fontId="40" fillId="43" borderId="10" xfId="73" applyNumberFormat="1" applyFont="1" applyFill="1" applyBorder="1" applyAlignment="1">
      <alignment vertical="center"/>
    </xf>
    <xf numFmtId="4" fontId="40" fillId="43" borderId="30" xfId="73" applyNumberFormat="1" applyFont="1" applyFill="1" applyBorder="1" applyAlignment="1">
      <alignment vertical="center"/>
    </xf>
    <xf numFmtId="4" fontId="43" fillId="43" borderId="20" xfId="73" applyNumberFormat="1" applyFont="1" applyFill="1" applyBorder="1" applyAlignment="1">
      <alignment vertical="center"/>
    </xf>
    <xf numFmtId="3" fontId="43" fillId="0" borderId="10" xfId="73" applyNumberFormat="1" applyFont="1" applyBorder="1" applyAlignment="1">
      <alignment horizontal="left" vertical="center" wrapText="1"/>
    </xf>
    <xf numFmtId="4" fontId="43" fillId="41" borderId="20" xfId="73" applyNumberFormat="1" applyFont="1" applyFill="1" applyBorder="1" applyAlignment="1">
      <alignment vertical="center"/>
    </xf>
    <xf numFmtId="4" fontId="34" fillId="41" borderId="20" xfId="73" applyNumberFormat="1" applyFont="1" applyFill="1" applyBorder="1" applyAlignment="1">
      <alignment vertical="center"/>
    </xf>
    <xf numFmtId="3" fontId="43" fillId="44" borderId="10" xfId="73" applyNumberFormat="1" applyFont="1" applyFill="1" applyBorder="1" applyAlignment="1">
      <alignment horizontal="center" vertical="center"/>
    </xf>
    <xf numFmtId="4" fontId="40" fillId="43" borderId="19" xfId="73" applyNumberFormat="1" applyFont="1" applyFill="1" applyBorder="1" applyAlignment="1">
      <alignment vertical="center"/>
    </xf>
    <xf numFmtId="4" fontId="34" fillId="39" borderId="20" xfId="73" applyNumberFormat="1" applyFont="1" applyFill="1" applyBorder="1" applyAlignment="1">
      <alignment vertical="center"/>
    </xf>
    <xf numFmtId="1" fontId="43" fillId="0" borderId="18" xfId="73" applyNumberFormat="1" applyFont="1" applyBorder="1" applyAlignment="1">
      <alignment horizontal="center" vertical="center"/>
    </xf>
    <xf numFmtId="0" fontId="34" fillId="0" borderId="10" xfId="73" applyFont="1" applyBorder="1" applyAlignment="1">
      <alignment horizontal="left" vertical="center" wrapText="1"/>
    </xf>
    <xf numFmtId="49" fontId="43" fillId="0" borderId="10" xfId="74" applyNumberFormat="1" applyFont="1" applyBorder="1" applyAlignment="1">
      <alignment horizontal="left" vertical="center" wrapText="1"/>
    </xf>
    <xf numFmtId="4" fontId="40" fillId="45" borderId="10" xfId="75" applyNumberFormat="1" applyFont="1" applyFill="1" applyBorder="1" applyAlignment="1">
      <alignment vertical="center"/>
    </xf>
    <xf numFmtId="4" fontId="40" fillId="45" borderId="19" xfId="75" applyNumberFormat="1" applyFont="1" applyFill="1" applyBorder="1" applyAlignment="1">
      <alignment vertical="center"/>
    </xf>
    <xf numFmtId="49" fontId="34" fillId="0" borderId="10" xfId="74" applyNumberFormat="1" applyFont="1" applyBorder="1" applyAlignment="1">
      <alignment horizontal="left" vertical="center" wrapText="1"/>
    </xf>
    <xf numFmtId="4" fontId="42" fillId="45" borderId="10" xfId="75" applyNumberFormat="1" applyFont="1" applyFill="1" applyBorder="1" applyAlignment="1">
      <alignment vertical="center"/>
    </xf>
    <xf numFmtId="4" fontId="42" fillId="45" borderId="19" xfId="75" applyNumberFormat="1" applyFont="1" applyFill="1" applyBorder="1" applyAlignment="1">
      <alignment vertical="center"/>
    </xf>
    <xf numFmtId="3" fontId="43" fillId="35" borderId="10" xfId="73" applyNumberFormat="1" applyFont="1" applyFill="1" applyBorder="1" applyAlignment="1">
      <alignment horizontal="center" vertical="center"/>
    </xf>
    <xf numFmtId="4" fontId="43" fillId="35" borderId="10" xfId="73" applyNumberFormat="1" applyFont="1" applyFill="1" applyBorder="1" applyAlignment="1">
      <alignment vertical="center"/>
    </xf>
    <xf numFmtId="4" fontId="43" fillId="35" borderId="19" xfId="73" applyNumberFormat="1" applyFont="1" applyFill="1" applyBorder="1" applyAlignment="1">
      <alignment vertical="center"/>
    </xf>
    <xf numFmtId="4" fontId="43" fillId="35" borderId="20" xfId="73" applyNumberFormat="1" applyFont="1" applyFill="1" applyBorder="1" applyAlignment="1">
      <alignment vertical="center"/>
    </xf>
    <xf numFmtId="4" fontId="43" fillId="41" borderId="19" xfId="73" applyNumberFormat="1" applyFont="1" applyFill="1" applyBorder="1" applyAlignment="1">
      <alignment vertical="center"/>
    </xf>
    <xf numFmtId="0" fontId="34" fillId="0" borderId="10" xfId="74" applyFont="1" applyBorder="1" applyAlignment="1">
      <alignment horizontal="left" vertical="center" wrapText="1"/>
    </xf>
    <xf numFmtId="1" fontId="43" fillId="44" borderId="10" xfId="73" applyNumberFormat="1" applyFont="1" applyFill="1" applyBorder="1" applyAlignment="1">
      <alignment horizontal="center" vertical="center"/>
    </xf>
    <xf numFmtId="4" fontId="34" fillId="43" borderId="21" xfId="73" applyNumberFormat="1" applyFont="1" applyFill="1" applyBorder="1" applyAlignment="1">
      <alignment vertical="center"/>
    </xf>
    <xf numFmtId="4" fontId="40" fillId="43" borderId="21" xfId="75" applyNumberFormat="1" applyFont="1" applyFill="1" applyBorder="1" applyAlignment="1">
      <alignment vertical="center"/>
    </xf>
    <xf numFmtId="4" fontId="34" fillId="43" borderId="32" xfId="73" applyNumberFormat="1" applyFont="1" applyFill="1" applyBorder="1" applyAlignment="1">
      <alignment vertical="center"/>
    </xf>
    <xf numFmtId="4" fontId="34" fillId="41" borderId="21" xfId="73" applyNumberFormat="1" applyFont="1" applyFill="1" applyBorder="1" applyAlignment="1">
      <alignment vertical="center"/>
    </xf>
    <xf numFmtId="4" fontId="40" fillId="45" borderId="21" xfId="75" applyNumberFormat="1" applyFont="1" applyFill="1" applyBorder="1" applyAlignment="1">
      <alignment vertical="center"/>
    </xf>
    <xf numFmtId="4" fontId="40" fillId="45" borderId="25" xfId="75" applyNumberFormat="1" applyFont="1" applyFill="1" applyBorder="1" applyAlignment="1">
      <alignment vertical="center"/>
    </xf>
    <xf numFmtId="4" fontId="34" fillId="41" borderId="32" xfId="73" applyNumberFormat="1" applyFont="1" applyFill="1" applyBorder="1" applyAlignment="1">
      <alignment vertical="center"/>
    </xf>
    <xf numFmtId="4" fontId="42" fillId="45" borderId="21" xfId="75" applyNumberFormat="1" applyFont="1" applyFill="1" applyBorder="1" applyAlignment="1">
      <alignment vertical="center"/>
    </xf>
    <xf numFmtId="4" fontId="42" fillId="45" borderId="25" xfId="75" applyNumberFormat="1" applyFont="1" applyFill="1" applyBorder="1" applyAlignment="1">
      <alignment vertical="center"/>
    </xf>
    <xf numFmtId="1" fontId="43" fillId="42" borderId="33" xfId="73" applyNumberFormat="1" applyFont="1" applyFill="1" applyBorder="1" applyAlignment="1">
      <alignment horizontal="center" vertical="center"/>
    </xf>
    <xf numFmtId="1" fontId="43" fillId="42" borderId="21" xfId="73" applyNumberFormat="1" applyFont="1" applyFill="1" applyBorder="1" applyAlignment="1">
      <alignment horizontal="center" vertical="center"/>
    </xf>
    <xf numFmtId="0" fontId="43" fillId="42" borderId="21" xfId="74" applyFont="1" applyFill="1" applyBorder="1" applyAlignment="1">
      <alignment horizontal="center" vertical="center" wrapText="1"/>
    </xf>
    <xf numFmtId="4" fontId="43" fillId="43" borderId="21" xfId="73" applyNumberFormat="1" applyFont="1" applyFill="1" applyBorder="1" applyAlignment="1">
      <alignment vertical="center"/>
    </xf>
    <xf numFmtId="1" fontId="43" fillId="0" borderId="33" xfId="73" applyNumberFormat="1" applyFont="1" applyBorder="1" applyAlignment="1">
      <alignment horizontal="center" vertical="center"/>
    </xf>
    <xf numFmtId="1" fontId="43" fillId="0" borderId="21" xfId="73" applyNumberFormat="1" applyFont="1" applyBorder="1" applyAlignment="1">
      <alignment horizontal="center" vertical="center"/>
    </xf>
    <xf numFmtId="0" fontId="43" fillId="0" borderId="21" xfId="74" applyFont="1" applyBorder="1" applyAlignment="1">
      <alignment horizontal="left" vertical="center" wrapText="1"/>
    </xf>
    <xf numFmtId="1" fontId="34" fillId="0" borderId="33" xfId="73" applyNumberFormat="1" applyFont="1" applyBorder="1" applyAlignment="1">
      <alignment horizontal="center" vertical="center"/>
    </xf>
    <xf numFmtId="4" fontId="43" fillId="41" borderId="21" xfId="73" applyNumberFormat="1" applyFont="1" applyFill="1" applyBorder="1" applyAlignment="1">
      <alignment vertical="center"/>
    </xf>
    <xf numFmtId="4" fontId="43" fillId="41" borderId="32" xfId="73" applyNumberFormat="1" applyFont="1" applyFill="1" applyBorder="1" applyAlignment="1">
      <alignment vertical="center"/>
    </xf>
    <xf numFmtId="1" fontId="34" fillId="0" borderId="21" xfId="73" applyNumberFormat="1" applyFont="1" applyBorder="1" applyAlignment="1">
      <alignment horizontal="center" vertical="center"/>
    </xf>
    <xf numFmtId="4" fontId="40" fillId="45" borderId="34" xfId="75" applyNumberFormat="1" applyFont="1" applyFill="1" applyBorder="1" applyAlignment="1">
      <alignment vertical="center"/>
    </xf>
    <xf numFmtId="4" fontId="34" fillId="41" borderId="35" xfId="73" applyNumberFormat="1" applyFont="1" applyFill="1" applyBorder="1" applyAlignment="1">
      <alignment vertical="center"/>
    </xf>
    <xf numFmtId="3" fontId="43" fillId="42" borderId="21" xfId="73" applyNumberFormat="1" applyFont="1" applyFill="1" applyBorder="1" applyAlignment="1">
      <alignment horizontal="center" vertical="center" wrapText="1"/>
    </xf>
    <xf numFmtId="3" fontId="43" fillId="0" borderId="21" xfId="73" applyNumberFormat="1" applyFont="1" applyBorder="1" applyAlignment="1">
      <alignment horizontal="left" vertical="center" wrapText="1"/>
    </xf>
    <xf numFmtId="4" fontId="34" fillId="41" borderId="34" xfId="73" applyNumberFormat="1" applyFont="1" applyFill="1" applyBorder="1" applyAlignment="1">
      <alignment vertical="center"/>
    </xf>
    <xf numFmtId="0" fontId="40" fillId="35" borderId="36" xfId="73" applyFont="1" applyFill="1" applyBorder="1" applyAlignment="1">
      <alignment vertical="center"/>
    </xf>
    <xf numFmtId="0" fontId="40" fillId="35" borderId="37" xfId="73" applyFont="1" applyFill="1" applyBorder="1" applyAlignment="1">
      <alignment vertical="center"/>
    </xf>
    <xf numFmtId="0" fontId="40" fillId="35" borderId="37" xfId="73" applyFont="1" applyFill="1" applyBorder="1" applyAlignment="1">
      <alignment horizontal="center" vertical="center"/>
    </xf>
    <xf numFmtId="4" fontId="40" fillId="35" borderId="37" xfId="73" applyNumberFormat="1" applyFont="1" applyFill="1" applyBorder="1" applyAlignment="1">
      <alignment vertical="center"/>
    </xf>
    <xf numFmtId="0" fontId="42" fillId="0" borderId="0" xfId="73" applyFont="1"/>
    <xf numFmtId="164" fontId="42" fillId="0" borderId="0" xfId="73" applyNumberFormat="1" applyFont="1"/>
    <xf numFmtId="4" fontId="38" fillId="0" borderId="0" xfId="73" applyNumberFormat="1"/>
    <xf numFmtId="164" fontId="38" fillId="0" borderId="0" xfId="73" applyNumberFormat="1"/>
    <xf numFmtId="4" fontId="34" fillId="41" borderId="38" xfId="73" applyNumberFormat="1" applyFont="1" applyFill="1" applyBorder="1" applyAlignment="1">
      <alignment vertical="center"/>
    </xf>
    <xf numFmtId="4" fontId="40" fillId="45" borderId="39" xfId="75" applyNumberFormat="1" applyFont="1" applyFill="1" applyBorder="1" applyAlignment="1">
      <alignment vertical="center"/>
    </xf>
    <xf numFmtId="4" fontId="42" fillId="45" borderId="22" xfId="75" applyNumberFormat="1" applyFont="1" applyFill="1" applyBorder="1" applyAlignment="1">
      <alignment vertical="center"/>
    </xf>
    <xf numFmtId="0" fontId="45" fillId="33" borderId="0" xfId="76" applyFill="1" applyAlignment="1">
      <alignment horizontal="left" vertical="top" wrapText="1"/>
    </xf>
    <xf numFmtId="0" fontId="23" fillId="33" borderId="0" xfId="62" applyFill="1" applyAlignment="1">
      <alignment horizontal="left" vertical="top" wrapText="1"/>
    </xf>
    <xf numFmtId="0" fontId="47" fillId="33" borderId="40" xfId="62" applyFont="1" applyFill="1" applyBorder="1" applyAlignment="1">
      <alignment horizontal="center" vertical="center" wrapText="1"/>
    </xf>
    <xf numFmtId="0" fontId="48" fillId="46" borderId="40" xfId="62" applyFont="1" applyFill="1" applyBorder="1" applyAlignment="1">
      <alignment horizontal="center" vertical="center" wrapText="1"/>
    </xf>
    <xf numFmtId="0" fontId="49" fillId="46" borderId="41" xfId="62" applyFont="1" applyFill="1" applyBorder="1" applyAlignment="1">
      <alignment horizontal="center" vertical="center" wrapText="1"/>
    </xf>
    <xf numFmtId="0" fontId="48" fillId="46" borderId="40" xfId="62" applyFont="1" applyFill="1" applyBorder="1" applyAlignment="1">
      <alignment horizontal="left" vertical="center" wrapText="1"/>
    </xf>
    <xf numFmtId="39" fontId="48" fillId="46" borderId="40" xfId="62" applyNumberFormat="1" applyFont="1" applyFill="1" applyBorder="1" applyAlignment="1">
      <alignment horizontal="right" vertical="center" wrapText="1"/>
    </xf>
    <xf numFmtId="0" fontId="50" fillId="33" borderId="42" xfId="62" applyFont="1" applyFill="1" applyBorder="1" applyAlignment="1">
      <alignment horizontal="center" vertical="center" wrapText="1"/>
    </xf>
    <xf numFmtId="0" fontId="49" fillId="47" borderId="41" xfId="62" applyFont="1" applyFill="1" applyBorder="1" applyAlignment="1">
      <alignment horizontal="center" vertical="center" wrapText="1"/>
    </xf>
    <xf numFmtId="0" fontId="49" fillId="47" borderId="40" xfId="62" applyFont="1" applyFill="1" applyBorder="1" applyAlignment="1">
      <alignment horizontal="left" vertical="center" wrapText="1"/>
    </xf>
    <xf numFmtId="39" fontId="49" fillId="47" borderId="40" xfId="62" applyNumberFormat="1" applyFont="1" applyFill="1" applyBorder="1" applyAlignment="1">
      <alignment horizontal="right" vertical="center" wrapText="1"/>
    </xf>
    <xf numFmtId="0" fontId="50" fillId="33" borderId="43" xfId="62" applyFont="1" applyFill="1" applyBorder="1" applyAlignment="1">
      <alignment horizontal="center" vertical="center" wrapText="1"/>
    </xf>
    <xf numFmtId="0" fontId="49" fillId="33" borderId="40" xfId="62" applyFont="1" applyFill="1" applyBorder="1" applyAlignment="1">
      <alignment horizontal="center" vertical="center" wrapText="1"/>
    </xf>
    <xf numFmtId="0" fontId="49" fillId="33" borderId="40" xfId="62" applyFont="1" applyFill="1" applyBorder="1" applyAlignment="1">
      <alignment horizontal="left" vertical="center" wrapText="1"/>
    </xf>
    <xf numFmtId="39" fontId="49" fillId="33" borderId="40" xfId="62" applyNumberFormat="1" applyFont="1" applyFill="1" applyBorder="1" applyAlignment="1">
      <alignment horizontal="right" vertical="center" wrapText="1"/>
    </xf>
    <xf numFmtId="39" fontId="46" fillId="33" borderId="40" xfId="62" applyNumberFormat="1" applyFont="1" applyFill="1" applyBorder="1" applyAlignment="1">
      <alignment horizontal="right" vertical="center" wrapText="1"/>
    </xf>
    <xf numFmtId="0" fontId="53" fillId="33" borderId="40" xfId="76" applyFont="1" applyFill="1" applyBorder="1" applyAlignment="1">
      <alignment horizontal="center" vertical="center" wrapText="1"/>
    </xf>
    <xf numFmtId="0" fontId="54" fillId="46" borderId="40" xfId="76" applyFont="1" applyFill="1" applyBorder="1" applyAlignment="1">
      <alignment horizontal="center" vertical="center" wrapText="1"/>
    </xf>
    <xf numFmtId="0" fontId="55" fillId="46" borderId="41" xfId="76" applyFont="1" applyFill="1" applyBorder="1" applyAlignment="1">
      <alignment horizontal="center" vertical="center" wrapText="1"/>
    </xf>
    <xf numFmtId="0" fontId="54" fillId="46" borderId="40" xfId="76" applyFont="1" applyFill="1" applyBorder="1" applyAlignment="1">
      <alignment horizontal="left" vertical="center" wrapText="1"/>
    </xf>
    <xf numFmtId="39" fontId="54" fillId="46" borderId="40" xfId="76" applyNumberFormat="1" applyFont="1" applyFill="1" applyBorder="1" applyAlignment="1">
      <alignment horizontal="right" vertical="center" wrapText="1"/>
    </xf>
    <xf numFmtId="0" fontId="56" fillId="33" borderId="42" xfId="76" applyFont="1" applyFill="1" applyBorder="1" applyAlignment="1">
      <alignment horizontal="center" vertical="center" wrapText="1"/>
    </xf>
    <xf numFmtId="0" fontId="55" fillId="47" borderId="41" xfId="76" applyFont="1" applyFill="1" applyBorder="1" applyAlignment="1">
      <alignment horizontal="center" vertical="center" wrapText="1"/>
    </xf>
    <xf numFmtId="0" fontId="55" fillId="47" borderId="40" xfId="76" applyFont="1" applyFill="1" applyBorder="1" applyAlignment="1">
      <alignment horizontal="left" vertical="center" wrapText="1"/>
    </xf>
    <xf numFmtId="39" fontId="55" fillId="47" borderId="40" xfId="76" applyNumberFormat="1" applyFont="1" applyFill="1" applyBorder="1" applyAlignment="1">
      <alignment horizontal="right" vertical="center" wrapText="1"/>
    </xf>
    <xf numFmtId="0" fontId="56" fillId="33" borderId="43" xfId="76" applyFont="1" applyFill="1" applyBorder="1" applyAlignment="1">
      <alignment horizontal="center" vertical="center" wrapText="1"/>
    </xf>
    <xf numFmtId="0" fontId="55" fillId="33" borderId="40" xfId="76" applyFont="1" applyFill="1" applyBorder="1" applyAlignment="1">
      <alignment horizontal="center" vertical="center" wrapText="1"/>
    </xf>
    <xf numFmtId="0" fontId="55" fillId="33" borderId="40" xfId="76" applyFont="1" applyFill="1" applyBorder="1" applyAlignment="1">
      <alignment horizontal="left" vertical="center" wrapText="1"/>
    </xf>
    <xf numFmtId="39" fontId="55" fillId="33" borderId="40" xfId="76" applyNumberFormat="1" applyFont="1" applyFill="1" applyBorder="1" applyAlignment="1">
      <alignment horizontal="right" vertical="center" wrapText="1"/>
    </xf>
    <xf numFmtId="0" fontId="57" fillId="0" borderId="0" xfId="65" applyNumberFormat="1" applyFont="1" applyFill="1" applyBorder="1" applyAlignment="1" applyProtection="1">
      <alignment horizontal="left"/>
      <protection locked="0"/>
    </xf>
    <xf numFmtId="49" fontId="19" fillId="34" borderId="0" xfId="65" applyNumberFormat="1" applyFill="1" applyAlignment="1" applyProtection="1">
      <alignment horizontal="center" vertical="center" wrapText="1"/>
      <protection locked="0"/>
    </xf>
    <xf numFmtId="49" fontId="34" fillId="48" borderId="10" xfId="65" applyNumberFormat="1" applyFont="1" applyFill="1" applyBorder="1" applyAlignment="1" applyProtection="1">
      <alignment horizontal="center" vertical="center" wrapText="1"/>
      <protection locked="0"/>
    </xf>
    <xf numFmtId="49" fontId="59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34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57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57" fillId="34" borderId="10" xfId="65" applyNumberFormat="1" applyFont="1" applyFill="1" applyBorder="1" applyAlignment="1" applyProtection="1">
      <alignment horizontal="left" vertical="center" wrapText="1"/>
      <protection locked="0"/>
    </xf>
    <xf numFmtId="0" fontId="23" fillId="33" borderId="0" xfId="78" applyFill="1" applyAlignment="1">
      <alignment horizontal="left" vertical="top" wrapText="1"/>
    </xf>
    <xf numFmtId="0" fontId="47" fillId="33" borderId="40" xfId="78" applyFont="1" applyFill="1" applyBorder="1" applyAlignment="1">
      <alignment horizontal="center" vertical="center" wrapText="1"/>
    </xf>
    <xf numFmtId="0" fontId="48" fillId="46" borderId="40" xfId="78" applyFont="1" applyFill="1" applyBorder="1" applyAlignment="1">
      <alignment horizontal="center" vertical="center" wrapText="1"/>
    </xf>
    <xf numFmtId="0" fontId="49" fillId="46" borderId="41" xfId="78" applyFont="1" applyFill="1" applyBorder="1" applyAlignment="1">
      <alignment horizontal="center" vertical="center" wrapText="1"/>
    </xf>
    <xf numFmtId="0" fontId="48" fillId="46" borderId="40" xfId="78" applyFont="1" applyFill="1" applyBorder="1" applyAlignment="1">
      <alignment horizontal="left" vertical="center" wrapText="1"/>
    </xf>
    <xf numFmtId="39" fontId="48" fillId="46" borderId="40" xfId="78" applyNumberFormat="1" applyFont="1" applyFill="1" applyBorder="1" applyAlignment="1">
      <alignment horizontal="right" vertical="center" wrapText="1"/>
    </xf>
    <xf numFmtId="0" fontId="50" fillId="33" borderId="42" xfId="78" applyFont="1" applyFill="1" applyBorder="1" applyAlignment="1">
      <alignment horizontal="center" vertical="center" wrapText="1"/>
    </xf>
    <xf numFmtId="0" fontId="49" fillId="47" borderId="41" xfId="78" applyFont="1" applyFill="1" applyBorder="1" applyAlignment="1">
      <alignment horizontal="center" vertical="center" wrapText="1"/>
    </xf>
    <xf numFmtId="0" fontId="49" fillId="47" borderId="40" xfId="78" applyFont="1" applyFill="1" applyBorder="1" applyAlignment="1">
      <alignment horizontal="left" vertical="center" wrapText="1"/>
    </xf>
    <xf numFmtId="39" fontId="49" fillId="47" borderId="40" xfId="78" applyNumberFormat="1" applyFont="1" applyFill="1" applyBorder="1" applyAlignment="1">
      <alignment horizontal="right" vertical="center" wrapText="1"/>
    </xf>
    <xf numFmtId="0" fontId="50" fillId="33" borderId="43" xfId="78" applyFont="1" applyFill="1" applyBorder="1" applyAlignment="1">
      <alignment horizontal="center" vertical="center" wrapText="1"/>
    </xf>
    <xf numFmtId="0" fontId="49" fillId="33" borderId="40" xfId="78" applyFont="1" applyFill="1" applyBorder="1" applyAlignment="1">
      <alignment horizontal="center" vertical="center" wrapText="1"/>
    </xf>
    <xf numFmtId="0" fontId="49" fillId="33" borderId="40" xfId="78" applyFont="1" applyFill="1" applyBorder="1" applyAlignment="1">
      <alignment horizontal="left" vertical="center" wrapText="1"/>
    </xf>
    <xf numFmtId="39" fontId="49" fillId="33" borderId="40" xfId="78" applyNumberFormat="1" applyFont="1" applyFill="1" applyBorder="1" applyAlignment="1">
      <alignment horizontal="right" vertical="center" wrapText="1"/>
    </xf>
    <xf numFmtId="39" fontId="46" fillId="33" borderId="40" xfId="78" applyNumberFormat="1" applyFont="1" applyFill="1" applyBorder="1" applyAlignment="1">
      <alignment horizontal="right" vertical="center" wrapText="1"/>
    </xf>
    <xf numFmtId="49" fontId="60" fillId="34" borderId="10" xfId="65" applyNumberFormat="1" applyFont="1" applyFill="1" applyBorder="1" applyAlignment="1" applyProtection="1">
      <alignment horizontal="center" vertical="center" wrapText="1"/>
      <protection locked="0"/>
    </xf>
    <xf numFmtId="39" fontId="46" fillId="33" borderId="40" xfId="76" applyNumberFormat="1" applyFont="1" applyFill="1" applyBorder="1" applyAlignment="1">
      <alignment horizontal="right" vertical="center" wrapText="1"/>
    </xf>
    <xf numFmtId="49" fontId="34" fillId="34" borderId="44" xfId="65" applyNumberFormat="1" applyFont="1" applyFill="1" applyBorder="1" applyAlignment="1" applyProtection="1">
      <alignment horizontal="center" vertical="center" wrapText="1"/>
      <protection locked="0"/>
    </xf>
    <xf numFmtId="49" fontId="62" fillId="34" borderId="44" xfId="65" applyNumberFormat="1" applyFont="1" applyFill="1" applyBorder="1" applyAlignment="1" applyProtection="1">
      <alignment horizontal="center" vertical="center" wrapText="1"/>
      <protection locked="0"/>
    </xf>
    <xf numFmtId="49" fontId="62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62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64" fillId="34" borderId="23" xfId="65" applyNumberFormat="1" applyFont="1" applyFill="1" applyBorder="1" applyAlignment="1" applyProtection="1">
      <alignment horizontal="right" vertical="center" wrapText="1"/>
      <protection locked="0"/>
    </xf>
    <xf numFmtId="49" fontId="61" fillId="48" borderId="10" xfId="65" applyNumberFormat="1" applyFont="1" applyFill="1" applyBorder="1" applyAlignment="1" applyProtection="1">
      <alignment horizontal="center" vertical="center" wrapText="1"/>
      <protection locked="0"/>
    </xf>
    <xf numFmtId="49" fontId="61" fillId="48" borderId="10" xfId="65" applyNumberFormat="1" applyFont="1" applyFill="1" applyBorder="1" applyAlignment="1" applyProtection="1">
      <alignment horizontal="right" vertical="center" wrapText="1"/>
      <protection locked="0"/>
    </xf>
    <xf numFmtId="49" fontId="62" fillId="49" borderId="10" xfId="65" applyNumberFormat="1" applyFont="1" applyFill="1" applyBorder="1" applyAlignment="1" applyProtection="1">
      <alignment horizontal="center" vertical="center" wrapText="1"/>
      <protection locked="0"/>
    </xf>
    <xf numFmtId="49" fontId="34" fillId="49" borderId="10" xfId="65" applyNumberFormat="1" applyFont="1" applyFill="1" applyBorder="1" applyAlignment="1" applyProtection="1">
      <alignment horizontal="center" vertical="center" wrapText="1"/>
      <protection locked="0"/>
    </xf>
    <xf numFmtId="49" fontId="62" fillId="49" borderId="10" xfId="65" applyNumberFormat="1" applyFont="1" applyFill="1" applyBorder="1" applyAlignment="1" applyProtection="1">
      <alignment horizontal="right" vertical="center" wrapText="1"/>
      <protection locked="0"/>
    </xf>
    <xf numFmtId="0" fontId="57" fillId="0" borderId="0" xfId="65" applyNumberFormat="1" applyFont="1" applyFill="1" applyBorder="1" applyAlignment="1" applyProtection="1">
      <alignment horizontal="left"/>
      <protection locked="0"/>
    </xf>
    <xf numFmtId="49" fontId="19" fillId="34" borderId="0" xfId="65" applyNumberFormat="1" applyFill="1" applyAlignment="1" applyProtection="1">
      <alignment horizontal="center" vertical="center" wrapText="1"/>
      <protection locked="0"/>
    </xf>
    <xf numFmtId="0" fontId="27" fillId="33" borderId="0" xfId="66" applyFont="1" applyFill="1" applyAlignment="1">
      <alignment horizontal="right" vertical="center" wrapText="1"/>
    </xf>
    <xf numFmtId="49" fontId="60" fillId="34" borderId="0" xfId="65" applyNumberFormat="1" applyFont="1" applyFill="1" applyAlignment="1" applyProtection="1">
      <alignment horizontal="center" vertical="center" wrapText="1"/>
      <protection locked="0"/>
    </xf>
    <xf numFmtId="49" fontId="62" fillId="34" borderId="10" xfId="65" applyNumberFormat="1" applyFont="1" applyFill="1" applyBorder="1" applyAlignment="1" applyProtection="1">
      <alignment horizontal="left" vertical="center" wrapText="1"/>
      <protection locked="0"/>
    </xf>
    <xf numFmtId="49" fontId="62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63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64" fillId="34" borderId="23" xfId="65" applyNumberFormat="1" applyFont="1" applyFill="1" applyBorder="1" applyAlignment="1" applyProtection="1">
      <alignment horizontal="right" vertical="center" wrapText="1"/>
      <protection locked="0"/>
    </xf>
    <xf numFmtId="49" fontId="61" fillId="48" borderId="10" xfId="65" applyNumberFormat="1" applyFont="1" applyFill="1" applyBorder="1" applyAlignment="1" applyProtection="1">
      <alignment horizontal="left" vertical="center" wrapText="1"/>
      <protection locked="0"/>
    </xf>
    <xf numFmtId="49" fontId="61" fillId="48" borderId="10" xfId="65" applyNumberFormat="1" applyFont="1" applyFill="1" applyBorder="1" applyAlignment="1" applyProtection="1">
      <alignment horizontal="right" vertical="center" wrapText="1"/>
      <protection locked="0"/>
    </xf>
    <xf numFmtId="49" fontId="62" fillId="49" borderId="10" xfId="65" applyNumberFormat="1" applyFont="1" applyFill="1" applyBorder="1" applyAlignment="1" applyProtection="1">
      <alignment horizontal="left" vertical="center" wrapText="1"/>
      <protection locked="0"/>
    </xf>
    <xf numFmtId="49" fontId="62" fillId="49" borderId="10" xfId="65" applyNumberFormat="1" applyFont="1" applyFill="1" applyBorder="1" applyAlignment="1" applyProtection="1">
      <alignment horizontal="right" vertical="center" wrapText="1"/>
      <protection locked="0"/>
    </xf>
    <xf numFmtId="49" fontId="60" fillId="34" borderId="10" xfId="65" applyNumberFormat="1" applyFont="1" applyFill="1" applyBorder="1" applyAlignment="1" applyProtection="1">
      <alignment horizontal="center" vertical="center" wrapText="1"/>
      <protection locked="0"/>
    </xf>
    <xf numFmtId="0" fontId="50" fillId="33" borderId="41" xfId="78" applyFont="1" applyFill="1" applyBorder="1" applyAlignment="1">
      <alignment horizontal="center" vertical="center" wrapText="1"/>
    </xf>
    <xf numFmtId="39" fontId="49" fillId="33" borderId="40" xfId="78" applyNumberFormat="1" applyFont="1" applyFill="1" applyBorder="1" applyAlignment="1">
      <alignment horizontal="right" vertical="center" wrapText="1"/>
    </xf>
    <xf numFmtId="0" fontId="48" fillId="33" borderId="40" xfId="78" applyFont="1" applyFill="1" applyBorder="1" applyAlignment="1">
      <alignment horizontal="right" vertical="center" wrapText="1"/>
    </xf>
    <xf numFmtId="39" fontId="46" fillId="33" borderId="40" xfId="78" applyNumberFormat="1" applyFont="1" applyFill="1" applyBorder="1" applyAlignment="1">
      <alignment horizontal="right" vertical="center" wrapText="1"/>
    </xf>
    <xf numFmtId="0" fontId="49" fillId="46" borderId="40" xfId="78" applyFont="1" applyFill="1" applyBorder="1" applyAlignment="1">
      <alignment horizontal="center" vertical="center" wrapText="1"/>
    </xf>
    <xf numFmtId="39" fontId="48" fillId="46" borderId="40" xfId="78" applyNumberFormat="1" applyFont="1" applyFill="1" applyBorder="1" applyAlignment="1">
      <alignment horizontal="right" vertical="center" wrapText="1"/>
    </xf>
    <xf numFmtId="0" fontId="49" fillId="47" borderId="40" xfId="78" applyFont="1" applyFill="1" applyBorder="1" applyAlignment="1">
      <alignment horizontal="center" vertical="center" wrapText="1"/>
    </xf>
    <xf numFmtId="39" fontId="49" fillId="47" borderId="40" xfId="78" applyNumberFormat="1" applyFont="1" applyFill="1" applyBorder="1" applyAlignment="1">
      <alignment horizontal="right" vertical="center" wrapText="1"/>
    </xf>
    <xf numFmtId="0" fontId="27" fillId="33" borderId="0" xfId="78" applyFont="1" applyFill="1" applyAlignment="1">
      <alignment horizontal="center" vertical="center" wrapText="1"/>
    </xf>
    <xf numFmtId="0" fontId="47" fillId="33" borderId="40" xfId="78" applyFont="1" applyFill="1" applyBorder="1" applyAlignment="1">
      <alignment horizontal="center" vertical="center" wrapText="1"/>
    </xf>
    <xf numFmtId="0" fontId="37" fillId="0" borderId="0" xfId="72" applyFont="1" applyAlignment="1">
      <alignment horizontal="center" vertical="center" wrapText="1"/>
    </xf>
    <xf numFmtId="0" fontId="27" fillId="33" borderId="0" xfId="77" applyFont="1" applyFill="1" applyAlignment="1">
      <alignment horizontal="right" vertical="center" wrapText="1"/>
    </xf>
    <xf numFmtId="0" fontId="39" fillId="0" borderId="11" xfId="72" applyFont="1" applyBorder="1" applyAlignment="1">
      <alignment horizontal="center" vertical="center" wrapText="1"/>
    </xf>
    <xf numFmtId="0" fontId="40" fillId="35" borderId="12" xfId="73" applyFont="1" applyFill="1" applyBorder="1" applyAlignment="1">
      <alignment horizontal="center" vertical="center" wrapText="1"/>
    </xf>
    <xf numFmtId="0" fontId="40" fillId="35" borderId="18" xfId="73" applyFont="1" applyFill="1" applyBorder="1" applyAlignment="1">
      <alignment horizontal="center" vertical="center" wrapText="1"/>
    </xf>
    <xf numFmtId="0" fontId="40" fillId="35" borderId="13" xfId="73" applyFont="1" applyFill="1" applyBorder="1" applyAlignment="1">
      <alignment horizontal="center" vertical="center" wrapText="1"/>
    </xf>
    <xf numFmtId="0" fontId="40" fillId="35" borderId="10" xfId="73" applyFont="1" applyFill="1" applyBorder="1" applyAlignment="1">
      <alignment horizontal="center" vertical="center" wrapText="1"/>
    </xf>
    <xf numFmtId="0" fontId="41" fillId="35" borderId="13" xfId="73" applyFont="1" applyFill="1" applyBorder="1" applyAlignment="1">
      <alignment horizontal="center" vertical="center" wrapText="1"/>
    </xf>
    <xf numFmtId="0" fontId="41" fillId="35" borderId="10" xfId="73" applyFont="1" applyFill="1" applyBorder="1" applyAlignment="1">
      <alignment horizontal="center" vertical="center" wrapText="1"/>
    </xf>
    <xf numFmtId="0" fontId="41" fillId="35" borderId="14" xfId="73" applyFont="1" applyFill="1" applyBorder="1" applyAlignment="1">
      <alignment horizontal="center" vertical="center" wrapText="1"/>
    </xf>
    <xf numFmtId="0" fontId="41" fillId="35" borderId="15" xfId="73" applyFont="1" applyFill="1" applyBorder="1" applyAlignment="1">
      <alignment horizontal="center" vertical="center" wrapText="1"/>
    </xf>
    <xf numFmtId="0" fontId="41" fillId="35" borderId="16" xfId="73" applyFont="1" applyFill="1" applyBorder="1" applyAlignment="1">
      <alignment horizontal="center" vertical="center" wrapText="1"/>
    </xf>
    <xf numFmtId="0" fontId="41" fillId="35" borderId="17" xfId="73" applyFont="1" applyFill="1" applyBorder="1" applyAlignment="1">
      <alignment horizontal="center" vertical="center" wrapText="1"/>
    </xf>
    <xf numFmtId="49" fontId="19" fillId="34" borderId="0" xfId="65" applyNumberFormat="1" applyFill="1" applyAlignment="1" applyProtection="1">
      <alignment horizontal="right" vertical="center" wrapText="1"/>
      <protection locked="0"/>
    </xf>
    <xf numFmtId="49" fontId="57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57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60" fillId="34" borderId="10" xfId="65" applyNumberFormat="1" applyFont="1" applyFill="1" applyBorder="1" applyAlignment="1" applyProtection="1">
      <alignment horizontal="right" vertical="center" wrapText="1"/>
      <protection locked="0"/>
    </xf>
    <xf numFmtId="49" fontId="59" fillId="34" borderId="10" xfId="65" applyNumberFormat="1" applyFont="1" applyFill="1" applyBorder="1" applyAlignment="1" applyProtection="1">
      <alignment horizontal="center" vertical="center" wrapText="1"/>
      <protection locked="0"/>
    </xf>
    <xf numFmtId="49" fontId="58" fillId="34" borderId="0" xfId="65" applyNumberFormat="1" applyFont="1" applyFill="1" applyAlignment="1" applyProtection="1">
      <alignment horizontal="center" vertical="center" wrapText="1"/>
      <protection locked="0"/>
    </xf>
    <xf numFmtId="49" fontId="34" fillId="48" borderId="10" xfId="65" applyNumberFormat="1" applyFont="1" applyFill="1" applyBorder="1" applyAlignment="1" applyProtection="1">
      <alignment horizontal="center" vertical="center" wrapText="1"/>
      <protection locked="0"/>
    </xf>
    <xf numFmtId="0" fontId="51" fillId="33" borderId="0" xfId="78" applyFont="1" applyFill="1" applyAlignment="1">
      <alignment horizontal="left" vertical="top" wrapText="1"/>
    </xf>
    <xf numFmtId="0" fontId="51" fillId="33" borderId="0" xfId="78" applyFont="1" applyFill="1" applyAlignment="1">
      <alignment horizontal="right" vertical="center" wrapText="1"/>
    </xf>
    <xf numFmtId="0" fontId="50" fillId="33" borderId="41" xfId="62" applyFont="1" applyFill="1" applyBorder="1" applyAlignment="1">
      <alignment horizontal="center" vertical="center" wrapText="1"/>
    </xf>
    <xf numFmtId="39" fontId="49" fillId="33" borderId="40" xfId="62" applyNumberFormat="1" applyFont="1" applyFill="1" applyBorder="1" applyAlignment="1">
      <alignment horizontal="right" vertical="center" wrapText="1"/>
    </xf>
    <xf numFmtId="0" fontId="48" fillId="33" borderId="40" xfId="62" applyFont="1" applyFill="1" applyBorder="1" applyAlignment="1">
      <alignment horizontal="right" vertical="center" wrapText="1"/>
    </xf>
    <xf numFmtId="39" fontId="46" fillId="33" borderId="40" xfId="62" applyNumberFormat="1" applyFont="1" applyFill="1" applyBorder="1" applyAlignment="1">
      <alignment horizontal="right" vertical="center" wrapText="1"/>
    </xf>
    <xf numFmtId="0" fontId="51" fillId="33" borderId="0" xfId="62" applyFont="1" applyFill="1" applyAlignment="1">
      <alignment horizontal="left" vertical="top" wrapText="1"/>
    </xf>
    <xf numFmtId="0" fontId="51" fillId="33" borderId="0" xfId="62" applyFont="1" applyFill="1" applyAlignment="1">
      <alignment horizontal="right" vertical="center" wrapText="1"/>
    </xf>
    <xf numFmtId="0" fontId="49" fillId="46" borderId="40" xfId="62" applyFont="1" applyFill="1" applyBorder="1" applyAlignment="1">
      <alignment horizontal="center" vertical="center" wrapText="1"/>
    </xf>
    <xf numFmtId="39" fontId="48" fillId="46" borderId="40" xfId="62" applyNumberFormat="1" applyFont="1" applyFill="1" applyBorder="1" applyAlignment="1">
      <alignment horizontal="right" vertical="center" wrapText="1"/>
    </xf>
    <xf numFmtId="0" fontId="49" fillId="47" borderId="40" xfId="62" applyFont="1" applyFill="1" applyBorder="1" applyAlignment="1">
      <alignment horizontal="center" vertical="center" wrapText="1"/>
    </xf>
    <xf numFmtId="39" fontId="49" fillId="47" borderId="40" xfId="62" applyNumberFormat="1" applyFont="1" applyFill="1" applyBorder="1" applyAlignment="1">
      <alignment horizontal="right" vertical="center" wrapText="1"/>
    </xf>
    <xf numFmtId="0" fontId="27" fillId="33" borderId="0" xfId="62" applyFont="1" applyFill="1" applyAlignment="1">
      <alignment horizontal="center" vertical="center" wrapText="1"/>
    </xf>
    <xf numFmtId="0" fontId="47" fillId="33" borderId="40" xfId="62" applyFont="1" applyFill="1" applyBorder="1" applyAlignment="1">
      <alignment horizontal="center" vertical="center" wrapText="1"/>
    </xf>
    <xf numFmtId="0" fontId="56" fillId="33" borderId="41" xfId="76" applyFont="1" applyFill="1" applyBorder="1" applyAlignment="1">
      <alignment horizontal="center" vertical="center" wrapText="1"/>
    </xf>
    <xf numFmtId="39" fontId="55" fillId="33" borderId="40" xfId="76" applyNumberFormat="1" applyFont="1" applyFill="1" applyBorder="1" applyAlignment="1">
      <alignment horizontal="right" vertical="center" wrapText="1"/>
    </xf>
    <xf numFmtId="0" fontId="54" fillId="33" borderId="40" xfId="76" applyFont="1" applyFill="1" applyBorder="1" applyAlignment="1">
      <alignment horizontal="right" vertical="center" wrapText="1"/>
    </xf>
    <xf numFmtId="39" fontId="46" fillId="33" borderId="40" xfId="76" applyNumberFormat="1" applyFont="1" applyFill="1" applyBorder="1" applyAlignment="1">
      <alignment horizontal="right" vertical="center" wrapText="1"/>
    </xf>
    <xf numFmtId="0" fontId="52" fillId="33" borderId="0" xfId="76" applyFont="1" applyFill="1" applyAlignment="1">
      <alignment horizontal="left" vertical="top" wrapText="1"/>
    </xf>
    <xf numFmtId="0" fontId="52" fillId="33" borderId="0" xfId="76" applyFont="1" applyFill="1" applyAlignment="1">
      <alignment horizontal="right" vertical="center" wrapText="1"/>
    </xf>
    <xf numFmtId="0" fontId="55" fillId="46" borderId="40" xfId="76" applyFont="1" applyFill="1" applyBorder="1" applyAlignment="1">
      <alignment horizontal="center" vertical="center" wrapText="1"/>
    </xf>
    <xf numFmtId="39" fontId="54" fillId="46" borderId="40" xfId="76" applyNumberFormat="1" applyFont="1" applyFill="1" applyBorder="1" applyAlignment="1">
      <alignment horizontal="right" vertical="center" wrapText="1"/>
    </xf>
    <xf numFmtId="0" fontId="55" fillId="47" borderId="40" xfId="76" applyFont="1" applyFill="1" applyBorder="1" applyAlignment="1">
      <alignment horizontal="center" vertical="center" wrapText="1"/>
    </xf>
    <xf numFmtId="39" fontId="55" fillId="47" borderId="40" xfId="76" applyNumberFormat="1" applyFont="1" applyFill="1" applyBorder="1" applyAlignment="1">
      <alignment horizontal="right" vertical="center" wrapText="1"/>
    </xf>
    <xf numFmtId="0" fontId="27" fillId="33" borderId="0" xfId="76" applyFont="1" applyFill="1" applyAlignment="1">
      <alignment horizontal="center" vertical="center" wrapText="1"/>
    </xf>
    <xf numFmtId="0" fontId="53" fillId="33" borderId="40" xfId="76" applyFont="1" applyFill="1" applyBorder="1" applyAlignment="1">
      <alignment horizontal="center" vertical="center" wrapText="1"/>
    </xf>
  </cellXfs>
  <cellStyles count="79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Normalny 10" xfId="54" xr:uid="{00000000-0005-0000-0000-000023000000}"/>
    <cellStyle name="Normalny 10 2" xfId="42" xr:uid="{00000000-0005-0000-0000-000024000000}"/>
    <cellStyle name="Normalny 10 3" xfId="62" xr:uid="{5F00C34D-C5CC-4BCB-BA61-388BF612838D}"/>
    <cellStyle name="Normalny 11" xfId="55" xr:uid="{00000000-0005-0000-0000-000025000000}"/>
    <cellStyle name="Normalny 12" xfId="43" xr:uid="{00000000-0005-0000-0000-000026000000}"/>
    <cellStyle name="Normalny 12 2" xfId="65" xr:uid="{9EC45431-03F9-4FF2-BDB9-3E11F900B5F7}"/>
    <cellStyle name="Normalny 13" xfId="56" xr:uid="{00000000-0005-0000-0000-000027000000}"/>
    <cellStyle name="Normalny 14" xfId="60" xr:uid="{00000000-0005-0000-0000-000028000000}"/>
    <cellStyle name="Normalny 15" xfId="61" xr:uid="{00000000-0005-0000-0000-000029000000}"/>
    <cellStyle name="Normalny 15 2" xfId="67" xr:uid="{31DE6091-EE2D-4CEC-B55E-C0DF16FB439F}"/>
    <cellStyle name="Normalny 16" xfId="68" xr:uid="{FBBC00E5-98A0-4EC9-98E1-9C83BFB67DAF}"/>
    <cellStyle name="Normalny 17" xfId="69" xr:uid="{9EB6ECAA-DA2A-42A6-AAA4-E1B2E977F051}"/>
    <cellStyle name="Normalny 18" xfId="57" xr:uid="{00000000-0005-0000-0000-00002A000000}"/>
    <cellStyle name="Normalny 18 2" xfId="58" xr:uid="{00000000-0005-0000-0000-00002B000000}"/>
    <cellStyle name="Normalny 19" xfId="70" xr:uid="{335C6E38-D682-46C0-9472-153A44AD4272}"/>
    <cellStyle name="Normalny 2" xfId="44" xr:uid="{00000000-0005-0000-0000-00002C000000}"/>
    <cellStyle name="Normalny 2 2" xfId="45" xr:uid="{00000000-0005-0000-0000-00002D000000}"/>
    <cellStyle name="Normalny 2 2 2" xfId="59" xr:uid="{00000000-0005-0000-0000-00002E000000}"/>
    <cellStyle name="Normalny 20" xfId="71" xr:uid="{131D8269-4CEC-43BB-B4FB-D4F991A9D454}"/>
    <cellStyle name="Normalny 21" xfId="76" xr:uid="{AEAA6E95-9532-4576-B2CD-29078599C7B0}"/>
    <cellStyle name="Normalny 22" xfId="46" xr:uid="{00000000-0005-0000-0000-00002F000000}"/>
    <cellStyle name="Normalny 3" xfId="47" xr:uid="{00000000-0005-0000-0000-000030000000}"/>
    <cellStyle name="Normalny 4" xfId="50" xr:uid="{00000000-0005-0000-0000-000031000000}"/>
    <cellStyle name="Normalny 4 2" xfId="64" xr:uid="{59702B28-2830-4203-AB60-CA613177880D}"/>
    <cellStyle name="Normalny 4 2 2" xfId="66" xr:uid="{EA2D0CAB-D932-4194-84BC-813D18614615}"/>
    <cellStyle name="Normalny 4 2 2 2" xfId="77" xr:uid="{6BC28A46-D0B4-4A49-9BEF-DEF5F846E9C3}"/>
    <cellStyle name="Normalny 5" xfId="48" xr:uid="{00000000-0005-0000-0000-000032000000}"/>
    <cellStyle name="Normalny 5 2" xfId="78" xr:uid="{D32823B5-54B3-42AE-AB60-FCB7D56E5313}"/>
    <cellStyle name="Normalny 6" xfId="49" xr:uid="{00000000-0005-0000-0000-000033000000}"/>
    <cellStyle name="Normalny 7" xfId="51" xr:uid="{00000000-0005-0000-0000-000034000000}"/>
    <cellStyle name="Normalny 8" xfId="52" xr:uid="{00000000-0005-0000-0000-000035000000}"/>
    <cellStyle name="Normalny 8 2" xfId="63" xr:uid="{FE0D1BF9-480A-4118-8A23-915DA7262F2F}"/>
    <cellStyle name="Normalny 9" xfId="53" xr:uid="{00000000-0005-0000-0000-000036000000}"/>
    <cellStyle name="Normalny_2). PROJEKT BUDŻETU na 2010 rok-BIP" xfId="73" xr:uid="{53F8C6AD-C1AA-452C-823B-8E8FD3EA15CE}"/>
    <cellStyle name="Normalny_Plan na 2009 rok" xfId="75" xr:uid="{1FF60B99-8EE7-47E4-A11C-9AC1FFCFAC65}"/>
    <cellStyle name="Normalny_Wydatki 2007 ogółem 2" xfId="74" xr:uid="{DEA9EE1C-C189-40F5-8866-D71B3B3822F2}"/>
    <cellStyle name="Normalny_załącznikiki-do projektu powiat" xfId="72" xr:uid="{DC6C1FCE-D6D6-4F8D-BC15-9D92FD56883B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9A6DF-C715-4929-BAAD-C10734596C62}">
  <sheetPr>
    <pageSetUpPr fitToPage="1"/>
  </sheetPr>
  <dimension ref="A1:K29"/>
  <sheetViews>
    <sheetView showGridLines="0" workbookViewId="0">
      <selection sqref="A1:K27"/>
    </sheetView>
  </sheetViews>
  <sheetFormatPr defaultRowHeight="12.75" x14ac:dyDescent="0.2"/>
  <cols>
    <col min="1" max="1" width="8.7109375" style="165" customWidth="1"/>
    <col min="2" max="4" width="10.85546875" style="165" customWidth="1"/>
    <col min="5" max="5" width="43.7109375" style="165" customWidth="1"/>
    <col min="6" max="7" width="22.85546875" style="165" customWidth="1"/>
    <col min="8" max="8" width="9.85546875" style="165" customWidth="1"/>
    <col min="9" max="9" width="12.7109375" style="165" customWidth="1"/>
    <col min="10" max="10" width="1" style="165" hidden="1" customWidth="1"/>
    <col min="11" max="11" width="9.140625" style="165" hidden="1" customWidth="1"/>
    <col min="12" max="255" width="9.140625" style="165"/>
    <col min="256" max="256" width="2.140625" style="165" customWidth="1"/>
    <col min="257" max="257" width="8.7109375" style="165" customWidth="1"/>
    <col min="258" max="260" width="10.85546875" style="165" customWidth="1"/>
    <col min="261" max="261" width="43.7109375" style="165" customWidth="1"/>
    <col min="262" max="263" width="22.85546875" style="165" customWidth="1"/>
    <col min="264" max="264" width="9.85546875" style="165" customWidth="1"/>
    <col min="265" max="265" width="13" style="165" customWidth="1"/>
    <col min="266" max="266" width="1" style="165" customWidth="1"/>
    <col min="267" max="511" width="9.140625" style="165"/>
    <col min="512" max="512" width="2.140625" style="165" customWidth="1"/>
    <col min="513" max="513" width="8.7109375" style="165" customWidth="1"/>
    <col min="514" max="516" width="10.85546875" style="165" customWidth="1"/>
    <col min="517" max="517" width="43.7109375" style="165" customWidth="1"/>
    <col min="518" max="519" width="22.85546875" style="165" customWidth="1"/>
    <col min="520" max="520" width="9.85546875" style="165" customWidth="1"/>
    <col min="521" max="521" width="13" style="165" customWidth="1"/>
    <col min="522" max="522" width="1" style="165" customWidth="1"/>
    <col min="523" max="767" width="9.140625" style="165"/>
    <col min="768" max="768" width="2.140625" style="165" customWidth="1"/>
    <col min="769" max="769" width="8.7109375" style="165" customWidth="1"/>
    <col min="770" max="772" width="10.85546875" style="165" customWidth="1"/>
    <col min="773" max="773" width="43.7109375" style="165" customWidth="1"/>
    <col min="774" max="775" width="22.85546875" style="165" customWidth="1"/>
    <col min="776" max="776" width="9.85546875" style="165" customWidth="1"/>
    <col min="777" max="777" width="13" style="165" customWidth="1"/>
    <col min="778" max="778" width="1" style="165" customWidth="1"/>
    <col min="779" max="1023" width="9.140625" style="165"/>
    <col min="1024" max="1024" width="2.140625" style="165" customWidth="1"/>
    <col min="1025" max="1025" width="8.7109375" style="165" customWidth="1"/>
    <col min="1026" max="1028" width="10.85546875" style="165" customWidth="1"/>
    <col min="1029" max="1029" width="43.7109375" style="165" customWidth="1"/>
    <col min="1030" max="1031" width="22.85546875" style="165" customWidth="1"/>
    <col min="1032" max="1032" width="9.85546875" style="165" customWidth="1"/>
    <col min="1033" max="1033" width="13" style="165" customWidth="1"/>
    <col min="1034" max="1034" width="1" style="165" customWidth="1"/>
    <col min="1035" max="1279" width="9.140625" style="165"/>
    <col min="1280" max="1280" width="2.140625" style="165" customWidth="1"/>
    <col min="1281" max="1281" width="8.7109375" style="165" customWidth="1"/>
    <col min="1282" max="1284" width="10.85546875" style="165" customWidth="1"/>
    <col min="1285" max="1285" width="43.7109375" style="165" customWidth="1"/>
    <col min="1286" max="1287" width="22.85546875" style="165" customWidth="1"/>
    <col min="1288" max="1288" width="9.85546875" style="165" customWidth="1"/>
    <col min="1289" max="1289" width="13" style="165" customWidth="1"/>
    <col min="1290" max="1290" width="1" style="165" customWidth="1"/>
    <col min="1291" max="1535" width="9.140625" style="165"/>
    <col min="1536" max="1536" width="2.140625" style="165" customWidth="1"/>
    <col min="1537" max="1537" width="8.7109375" style="165" customWidth="1"/>
    <col min="1538" max="1540" width="10.85546875" style="165" customWidth="1"/>
    <col min="1541" max="1541" width="43.7109375" style="165" customWidth="1"/>
    <col min="1542" max="1543" width="22.85546875" style="165" customWidth="1"/>
    <col min="1544" max="1544" width="9.85546875" style="165" customWidth="1"/>
    <col min="1545" max="1545" width="13" style="165" customWidth="1"/>
    <col min="1546" max="1546" width="1" style="165" customWidth="1"/>
    <col min="1547" max="1791" width="9.140625" style="165"/>
    <col min="1792" max="1792" width="2.140625" style="165" customWidth="1"/>
    <col min="1793" max="1793" width="8.7109375" style="165" customWidth="1"/>
    <col min="1794" max="1796" width="10.85546875" style="165" customWidth="1"/>
    <col min="1797" max="1797" width="43.7109375" style="165" customWidth="1"/>
    <col min="1798" max="1799" width="22.85546875" style="165" customWidth="1"/>
    <col min="1800" max="1800" width="9.85546875" style="165" customWidth="1"/>
    <col min="1801" max="1801" width="13" style="165" customWidth="1"/>
    <col min="1802" max="1802" width="1" style="165" customWidth="1"/>
    <col min="1803" max="2047" width="9.140625" style="165"/>
    <col min="2048" max="2048" width="2.140625" style="165" customWidth="1"/>
    <col min="2049" max="2049" width="8.7109375" style="165" customWidth="1"/>
    <col min="2050" max="2052" width="10.85546875" style="165" customWidth="1"/>
    <col min="2053" max="2053" width="43.7109375" style="165" customWidth="1"/>
    <col min="2054" max="2055" width="22.85546875" style="165" customWidth="1"/>
    <col min="2056" max="2056" width="9.85546875" style="165" customWidth="1"/>
    <col min="2057" max="2057" width="13" style="165" customWidth="1"/>
    <col min="2058" max="2058" width="1" style="165" customWidth="1"/>
    <col min="2059" max="2303" width="9.140625" style="165"/>
    <col min="2304" max="2304" width="2.140625" style="165" customWidth="1"/>
    <col min="2305" max="2305" width="8.7109375" style="165" customWidth="1"/>
    <col min="2306" max="2308" width="10.85546875" style="165" customWidth="1"/>
    <col min="2309" max="2309" width="43.7109375" style="165" customWidth="1"/>
    <col min="2310" max="2311" width="22.85546875" style="165" customWidth="1"/>
    <col min="2312" max="2312" width="9.85546875" style="165" customWidth="1"/>
    <col min="2313" max="2313" width="13" style="165" customWidth="1"/>
    <col min="2314" max="2314" width="1" style="165" customWidth="1"/>
    <col min="2315" max="2559" width="9.140625" style="165"/>
    <col min="2560" max="2560" width="2.140625" style="165" customWidth="1"/>
    <col min="2561" max="2561" width="8.7109375" style="165" customWidth="1"/>
    <col min="2562" max="2564" width="10.85546875" style="165" customWidth="1"/>
    <col min="2565" max="2565" width="43.7109375" style="165" customWidth="1"/>
    <col min="2566" max="2567" width="22.85546875" style="165" customWidth="1"/>
    <col min="2568" max="2568" width="9.85546875" style="165" customWidth="1"/>
    <col min="2569" max="2569" width="13" style="165" customWidth="1"/>
    <col min="2570" max="2570" width="1" style="165" customWidth="1"/>
    <col min="2571" max="2815" width="9.140625" style="165"/>
    <col min="2816" max="2816" width="2.140625" style="165" customWidth="1"/>
    <col min="2817" max="2817" width="8.7109375" style="165" customWidth="1"/>
    <col min="2818" max="2820" width="10.85546875" style="165" customWidth="1"/>
    <col min="2821" max="2821" width="43.7109375" style="165" customWidth="1"/>
    <col min="2822" max="2823" width="22.85546875" style="165" customWidth="1"/>
    <col min="2824" max="2824" width="9.85546875" style="165" customWidth="1"/>
    <col min="2825" max="2825" width="13" style="165" customWidth="1"/>
    <col min="2826" max="2826" width="1" style="165" customWidth="1"/>
    <col min="2827" max="3071" width="9.140625" style="165"/>
    <col min="3072" max="3072" width="2.140625" style="165" customWidth="1"/>
    <col min="3073" max="3073" width="8.7109375" style="165" customWidth="1"/>
    <col min="3074" max="3076" width="10.85546875" style="165" customWidth="1"/>
    <col min="3077" max="3077" width="43.7109375" style="165" customWidth="1"/>
    <col min="3078" max="3079" width="22.85546875" style="165" customWidth="1"/>
    <col min="3080" max="3080" width="9.85546875" style="165" customWidth="1"/>
    <col min="3081" max="3081" width="13" style="165" customWidth="1"/>
    <col min="3082" max="3082" width="1" style="165" customWidth="1"/>
    <col min="3083" max="3327" width="9.140625" style="165"/>
    <col min="3328" max="3328" width="2.140625" style="165" customWidth="1"/>
    <col min="3329" max="3329" width="8.7109375" style="165" customWidth="1"/>
    <col min="3330" max="3332" width="10.85546875" style="165" customWidth="1"/>
    <col min="3333" max="3333" width="43.7109375" style="165" customWidth="1"/>
    <col min="3334" max="3335" width="22.85546875" style="165" customWidth="1"/>
    <col min="3336" max="3336" width="9.85546875" style="165" customWidth="1"/>
    <col min="3337" max="3337" width="13" style="165" customWidth="1"/>
    <col min="3338" max="3338" width="1" style="165" customWidth="1"/>
    <col min="3339" max="3583" width="9.140625" style="165"/>
    <col min="3584" max="3584" width="2.140625" style="165" customWidth="1"/>
    <col min="3585" max="3585" width="8.7109375" style="165" customWidth="1"/>
    <col min="3586" max="3588" width="10.85546875" style="165" customWidth="1"/>
    <col min="3589" max="3589" width="43.7109375" style="165" customWidth="1"/>
    <col min="3590" max="3591" width="22.85546875" style="165" customWidth="1"/>
    <col min="3592" max="3592" width="9.85546875" style="165" customWidth="1"/>
    <col min="3593" max="3593" width="13" style="165" customWidth="1"/>
    <col min="3594" max="3594" width="1" style="165" customWidth="1"/>
    <col min="3595" max="3839" width="9.140625" style="165"/>
    <col min="3840" max="3840" width="2.140625" style="165" customWidth="1"/>
    <col min="3841" max="3841" width="8.7109375" style="165" customWidth="1"/>
    <col min="3842" max="3844" width="10.85546875" style="165" customWidth="1"/>
    <col min="3845" max="3845" width="43.7109375" style="165" customWidth="1"/>
    <col min="3846" max="3847" width="22.85546875" style="165" customWidth="1"/>
    <col min="3848" max="3848" width="9.85546875" style="165" customWidth="1"/>
    <col min="3849" max="3849" width="13" style="165" customWidth="1"/>
    <col min="3850" max="3850" width="1" style="165" customWidth="1"/>
    <col min="3851" max="4095" width="9.140625" style="165"/>
    <col min="4096" max="4096" width="2.140625" style="165" customWidth="1"/>
    <col min="4097" max="4097" width="8.7109375" style="165" customWidth="1"/>
    <col min="4098" max="4100" width="10.85546875" style="165" customWidth="1"/>
    <col min="4101" max="4101" width="43.7109375" style="165" customWidth="1"/>
    <col min="4102" max="4103" width="22.85546875" style="165" customWidth="1"/>
    <col min="4104" max="4104" width="9.85546875" style="165" customWidth="1"/>
    <col min="4105" max="4105" width="13" style="165" customWidth="1"/>
    <col min="4106" max="4106" width="1" style="165" customWidth="1"/>
    <col min="4107" max="4351" width="9.140625" style="165"/>
    <col min="4352" max="4352" width="2.140625" style="165" customWidth="1"/>
    <col min="4353" max="4353" width="8.7109375" style="165" customWidth="1"/>
    <col min="4354" max="4356" width="10.85546875" style="165" customWidth="1"/>
    <col min="4357" max="4357" width="43.7109375" style="165" customWidth="1"/>
    <col min="4358" max="4359" width="22.85546875" style="165" customWidth="1"/>
    <col min="4360" max="4360" width="9.85546875" style="165" customWidth="1"/>
    <col min="4361" max="4361" width="13" style="165" customWidth="1"/>
    <col min="4362" max="4362" width="1" style="165" customWidth="1"/>
    <col min="4363" max="4607" width="9.140625" style="165"/>
    <col min="4608" max="4608" width="2.140625" style="165" customWidth="1"/>
    <col min="4609" max="4609" width="8.7109375" style="165" customWidth="1"/>
    <col min="4610" max="4612" width="10.85546875" style="165" customWidth="1"/>
    <col min="4613" max="4613" width="43.7109375" style="165" customWidth="1"/>
    <col min="4614" max="4615" width="22.85546875" style="165" customWidth="1"/>
    <col min="4616" max="4616" width="9.85546875" style="165" customWidth="1"/>
    <col min="4617" max="4617" width="13" style="165" customWidth="1"/>
    <col min="4618" max="4618" width="1" style="165" customWidth="1"/>
    <col min="4619" max="4863" width="9.140625" style="165"/>
    <col min="4864" max="4864" width="2.140625" style="165" customWidth="1"/>
    <col min="4865" max="4865" width="8.7109375" style="165" customWidth="1"/>
    <col min="4866" max="4868" width="10.85546875" style="165" customWidth="1"/>
    <col min="4869" max="4869" width="43.7109375" style="165" customWidth="1"/>
    <col min="4870" max="4871" width="22.85546875" style="165" customWidth="1"/>
    <col min="4872" max="4872" width="9.85546875" style="165" customWidth="1"/>
    <col min="4873" max="4873" width="13" style="165" customWidth="1"/>
    <col min="4874" max="4874" width="1" style="165" customWidth="1"/>
    <col min="4875" max="5119" width="9.140625" style="165"/>
    <col min="5120" max="5120" width="2.140625" style="165" customWidth="1"/>
    <col min="5121" max="5121" width="8.7109375" style="165" customWidth="1"/>
    <col min="5122" max="5124" width="10.85546875" style="165" customWidth="1"/>
    <col min="5125" max="5125" width="43.7109375" style="165" customWidth="1"/>
    <col min="5126" max="5127" width="22.85546875" style="165" customWidth="1"/>
    <col min="5128" max="5128" width="9.85546875" style="165" customWidth="1"/>
    <col min="5129" max="5129" width="13" style="165" customWidth="1"/>
    <col min="5130" max="5130" width="1" style="165" customWidth="1"/>
    <col min="5131" max="5375" width="9.140625" style="165"/>
    <col min="5376" max="5376" width="2.140625" style="165" customWidth="1"/>
    <col min="5377" max="5377" width="8.7109375" style="165" customWidth="1"/>
    <col min="5378" max="5380" width="10.85546875" style="165" customWidth="1"/>
    <col min="5381" max="5381" width="43.7109375" style="165" customWidth="1"/>
    <col min="5382" max="5383" width="22.85546875" style="165" customWidth="1"/>
    <col min="5384" max="5384" width="9.85546875" style="165" customWidth="1"/>
    <col min="5385" max="5385" width="13" style="165" customWidth="1"/>
    <col min="5386" max="5386" width="1" style="165" customWidth="1"/>
    <col min="5387" max="5631" width="9.140625" style="165"/>
    <col min="5632" max="5632" width="2.140625" style="165" customWidth="1"/>
    <col min="5633" max="5633" width="8.7109375" style="165" customWidth="1"/>
    <col min="5634" max="5636" width="10.85546875" style="165" customWidth="1"/>
    <col min="5637" max="5637" width="43.7109375" style="165" customWidth="1"/>
    <col min="5638" max="5639" width="22.85546875" style="165" customWidth="1"/>
    <col min="5640" max="5640" width="9.85546875" style="165" customWidth="1"/>
    <col min="5641" max="5641" width="13" style="165" customWidth="1"/>
    <col min="5642" max="5642" width="1" style="165" customWidth="1"/>
    <col min="5643" max="5887" width="9.140625" style="165"/>
    <col min="5888" max="5888" width="2.140625" style="165" customWidth="1"/>
    <col min="5889" max="5889" width="8.7109375" style="165" customWidth="1"/>
    <col min="5890" max="5892" width="10.85546875" style="165" customWidth="1"/>
    <col min="5893" max="5893" width="43.7109375" style="165" customWidth="1"/>
    <col min="5894" max="5895" width="22.85546875" style="165" customWidth="1"/>
    <col min="5896" max="5896" width="9.85546875" style="165" customWidth="1"/>
    <col min="5897" max="5897" width="13" style="165" customWidth="1"/>
    <col min="5898" max="5898" width="1" style="165" customWidth="1"/>
    <col min="5899" max="6143" width="9.140625" style="165"/>
    <col min="6144" max="6144" width="2.140625" style="165" customWidth="1"/>
    <col min="6145" max="6145" width="8.7109375" style="165" customWidth="1"/>
    <col min="6146" max="6148" width="10.85546875" style="165" customWidth="1"/>
    <col min="6149" max="6149" width="43.7109375" style="165" customWidth="1"/>
    <col min="6150" max="6151" width="22.85546875" style="165" customWidth="1"/>
    <col min="6152" max="6152" width="9.85546875" style="165" customWidth="1"/>
    <col min="6153" max="6153" width="13" style="165" customWidth="1"/>
    <col min="6154" max="6154" width="1" style="165" customWidth="1"/>
    <col min="6155" max="6399" width="9.140625" style="165"/>
    <col min="6400" max="6400" width="2.140625" style="165" customWidth="1"/>
    <col min="6401" max="6401" width="8.7109375" style="165" customWidth="1"/>
    <col min="6402" max="6404" width="10.85546875" style="165" customWidth="1"/>
    <col min="6405" max="6405" width="43.7109375" style="165" customWidth="1"/>
    <col min="6406" max="6407" width="22.85546875" style="165" customWidth="1"/>
    <col min="6408" max="6408" width="9.85546875" style="165" customWidth="1"/>
    <col min="6409" max="6409" width="13" style="165" customWidth="1"/>
    <col min="6410" max="6410" width="1" style="165" customWidth="1"/>
    <col min="6411" max="6655" width="9.140625" style="165"/>
    <col min="6656" max="6656" width="2.140625" style="165" customWidth="1"/>
    <col min="6657" max="6657" width="8.7109375" style="165" customWidth="1"/>
    <col min="6658" max="6660" width="10.85546875" style="165" customWidth="1"/>
    <col min="6661" max="6661" width="43.7109375" style="165" customWidth="1"/>
    <col min="6662" max="6663" width="22.85546875" style="165" customWidth="1"/>
    <col min="6664" max="6664" width="9.85546875" style="165" customWidth="1"/>
    <col min="6665" max="6665" width="13" style="165" customWidth="1"/>
    <col min="6666" max="6666" width="1" style="165" customWidth="1"/>
    <col min="6667" max="6911" width="9.140625" style="165"/>
    <col min="6912" max="6912" width="2.140625" style="165" customWidth="1"/>
    <col min="6913" max="6913" width="8.7109375" style="165" customWidth="1"/>
    <col min="6914" max="6916" width="10.85546875" style="165" customWidth="1"/>
    <col min="6917" max="6917" width="43.7109375" style="165" customWidth="1"/>
    <col min="6918" max="6919" width="22.85546875" style="165" customWidth="1"/>
    <col min="6920" max="6920" width="9.85546875" style="165" customWidth="1"/>
    <col min="6921" max="6921" width="13" style="165" customWidth="1"/>
    <col min="6922" max="6922" width="1" style="165" customWidth="1"/>
    <col min="6923" max="7167" width="9.140625" style="165"/>
    <col min="7168" max="7168" width="2.140625" style="165" customWidth="1"/>
    <col min="7169" max="7169" width="8.7109375" style="165" customWidth="1"/>
    <col min="7170" max="7172" width="10.85546875" style="165" customWidth="1"/>
    <col min="7173" max="7173" width="43.7109375" style="165" customWidth="1"/>
    <col min="7174" max="7175" width="22.85546875" style="165" customWidth="1"/>
    <col min="7176" max="7176" width="9.85546875" style="165" customWidth="1"/>
    <col min="7177" max="7177" width="13" style="165" customWidth="1"/>
    <col min="7178" max="7178" width="1" style="165" customWidth="1"/>
    <col min="7179" max="7423" width="9.140625" style="165"/>
    <col min="7424" max="7424" width="2.140625" style="165" customWidth="1"/>
    <col min="7425" max="7425" width="8.7109375" style="165" customWidth="1"/>
    <col min="7426" max="7428" width="10.85546875" style="165" customWidth="1"/>
    <col min="7429" max="7429" width="43.7109375" style="165" customWidth="1"/>
    <col min="7430" max="7431" width="22.85546875" style="165" customWidth="1"/>
    <col min="7432" max="7432" width="9.85546875" style="165" customWidth="1"/>
    <col min="7433" max="7433" width="13" style="165" customWidth="1"/>
    <col min="7434" max="7434" width="1" style="165" customWidth="1"/>
    <col min="7435" max="7679" width="9.140625" style="165"/>
    <col min="7680" max="7680" width="2.140625" style="165" customWidth="1"/>
    <col min="7681" max="7681" width="8.7109375" style="165" customWidth="1"/>
    <col min="7682" max="7684" width="10.85546875" style="165" customWidth="1"/>
    <col min="7685" max="7685" width="43.7109375" style="165" customWidth="1"/>
    <col min="7686" max="7687" width="22.85546875" style="165" customWidth="1"/>
    <col min="7688" max="7688" width="9.85546875" style="165" customWidth="1"/>
    <col min="7689" max="7689" width="13" style="165" customWidth="1"/>
    <col min="7690" max="7690" width="1" style="165" customWidth="1"/>
    <col min="7691" max="7935" width="9.140625" style="165"/>
    <col min="7936" max="7936" width="2.140625" style="165" customWidth="1"/>
    <col min="7937" max="7937" width="8.7109375" style="165" customWidth="1"/>
    <col min="7938" max="7940" width="10.85546875" style="165" customWidth="1"/>
    <col min="7941" max="7941" width="43.7109375" style="165" customWidth="1"/>
    <col min="7942" max="7943" width="22.85546875" style="165" customWidth="1"/>
    <col min="7944" max="7944" width="9.85546875" style="165" customWidth="1"/>
    <col min="7945" max="7945" width="13" style="165" customWidth="1"/>
    <col min="7946" max="7946" width="1" style="165" customWidth="1"/>
    <col min="7947" max="8191" width="9.140625" style="165"/>
    <col min="8192" max="8192" width="2.140625" style="165" customWidth="1"/>
    <col min="8193" max="8193" width="8.7109375" style="165" customWidth="1"/>
    <col min="8194" max="8196" width="10.85546875" style="165" customWidth="1"/>
    <col min="8197" max="8197" width="43.7109375" style="165" customWidth="1"/>
    <col min="8198" max="8199" width="22.85546875" style="165" customWidth="1"/>
    <col min="8200" max="8200" width="9.85546875" style="165" customWidth="1"/>
    <col min="8201" max="8201" width="13" style="165" customWidth="1"/>
    <col min="8202" max="8202" width="1" style="165" customWidth="1"/>
    <col min="8203" max="8447" width="9.140625" style="165"/>
    <col min="8448" max="8448" width="2.140625" style="165" customWidth="1"/>
    <col min="8449" max="8449" width="8.7109375" style="165" customWidth="1"/>
    <col min="8450" max="8452" width="10.85546875" style="165" customWidth="1"/>
    <col min="8453" max="8453" width="43.7109375" style="165" customWidth="1"/>
    <col min="8454" max="8455" width="22.85546875" style="165" customWidth="1"/>
    <col min="8456" max="8456" width="9.85546875" style="165" customWidth="1"/>
    <col min="8457" max="8457" width="13" style="165" customWidth="1"/>
    <col min="8458" max="8458" width="1" style="165" customWidth="1"/>
    <col min="8459" max="8703" width="9.140625" style="165"/>
    <col min="8704" max="8704" width="2.140625" style="165" customWidth="1"/>
    <col min="8705" max="8705" width="8.7109375" style="165" customWidth="1"/>
    <col min="8706" max="8708" width="10.85546875" style="165" customWidth="1"/>
    <col min="8709" max="8709" width="43.7109375" style="165" customWidth="1"/>
    <col min="8710" max="8711" width="22.85546875" style="165" customWidth="1"/>
    <col min="8712" max="8712" width="9.85546875" style="165" customWidth="1"/>
    <col min="8713" max="8713" width="13" style="165" customWidth="1"/>
    <col min="8714" max="8714" width="1" style="165" customWidth="1"/>
    <col min="8715" max="8959" width="9.140625" style="165"/>
    <col min="8960" max="8960" width="2.140625" style="165" customWidth="1"/>
    <col min="8961" max="8961" width="8.7109375" style="165" customWidth="1"/>
    <col min="8962" max="8964" width="10.85546875" style="165" customWidth="1"/>
    <col min="8965" max="8965" width="43.7109375" style="165" customWidth="1"/>
    <col min="8966" max="8967" width="22.85546875" style="165" customWidth="1"/>
    <col min="8968" max="8968" width="9.85546875" style="165" customWidth="1"/>
    <col min="8969" max="8969" width="13" style="165" customWidth="1"/>
    <col min="8970" max="8970" width="1" style="165" customWidth="1"/>
    <col min="8971" max="9215" width="9.140625" style="165"/>
    <col min="9216" max="9216" width="2.140625" style="165" customWidth="1"/>
    <col min="9217" max="9217" width="8.7109375" style="165" customWidth="1"/>
    <col min="9218" max="9220" width="10.85546875" style="165" customWidth="1"/>
    <col min="9221" max="9221" width="43.7109375" style="165" customWidth="1"/>
    <col min="9222" max="9223" width="22.85546875" style="165" customWidth="1"/>
    <col min="9224" max="9224" width="9.85546875" style="165" customWidth="1"/>
    <col min="9225" max="9225" width="13" style="165" customWidth="1"/>
    <col min="9226" max="9226" width="1" style="165" customWidth="1"/>
    <col min="9227" max="9471" width="9.140625" style="165"/>
    <col min="9472" max="9472" width="2.140625" style="165" customWidth="1"/>
    <col min="9473" max="9473" width="8.7109375" style="165" customWidth="1"/>
    <col min="9474" max="9476" width="10.85546875" style="165" customWidth="1"/>
    <col min="9477" max="9477" width="43.7109375" style="165" customWidth="1"/>
    <col min="9478" max="9479" width="22.85546875" style="165" customWidth="1"/>
    <col min="9480" max="9480" width="9.85546875" style="165" customWidth="1"/>
    <col min="9481" max="9481" width="13" style="165" customWidth="1"/>
    <col min="9482" max="9482" width="1" style="165" customWidth="1"/>
    <col min="9483" max="9727" width="9.140625" style="165"/>
    <col min="9728" max="9728" width="2.140625" style="165" customWidth="1"/>
    <col min="9729" max="9729" width="8.7109375" style="165" customWidth="1"/>
    <col min="9730" max="9732" width="10.85546875" style="165" customWidth="1"/>
    <col min="9733" max="9733" width="43.7109375" style="165" customWidth="1"/>
    <col min="9734" max="9735" width="22.85546875" style="165" customWidth="1"/>
    <col min="9736" max="9736" width="9.85546875" style="165" customWidth="1"/>
    <col min="9737" max="9737" width="13" style="165" customWidth="1"/>
    <col min="9738" max="9738" width="1" style="165" customWidth="1"/>
    <col min="9739" max="9983" width="9.140625" style="165"/>
    <col min="9984" max="9984" width="2.140625" style="165" customWidth="1"/>
    <col min="9985" max="9985" width="8.7109375" style="165" customWidth="1"/>
    <col min="9986" max="9988" width="10.85546875" style="165" customWidth="1"/>
    <col min="9989" max="9989" width="43.7109375" style="165" customWidth="1"/>
    <col min="9990" max="9991" width="22.85546875" style="165" customWidth="1"/>
    <col min="9992" max="9992" width="9.85546875" style="165" customWidth="1"/>
    <col min="9993" max="9993" width="13" style="165" customWidth="1"/>
    <col min="9994" max="9994" width="1" style="165" customWidth="1"/>
    <col min="9995" max="10239" width="9.140625" style="165"/>
    <col min="10240" max="10240" width="2.140625" style="165" customWidth="1"/>
    <col min="10241" max="10241" width="8.7109375" style="165" customWidth="1"/>
    <col min="10242" max="10244" width="10.85546875" style="165" customWidth="1"/>
    <col min="10245" max="10245" width="43.7109375" style="165" customWidth="1"/>
    <col min="10246" max="10247" width="22.85546875" style="165" customWidth="1"/>
    <col min="10248" max="10248" width="9.85546875" style="165" customWidth="1"/>
    <col min="10249" max="10249" width="13" style="165" customWidth="1"/>
    <col min="10250" max="10250" width="1" style="165" customWidth="1"/>
    <col min="10251" max="10495" width="9.140625" style="165"/>
    <col min="10496" max="10496" width="2.140625" style="165" customWidth="1"/>
    <col min="10497" max="10497" width="8.7109375" style="165" customWidth="1"/>
    <col min="10498" max="10500" width="10.85546875" style="165" customWidth="1"/>
    <col min="10501" max="10501" width="43.7109375" style="165" customWidth="1"/>
    <col min="10502" max="10503" width="22.85546875" style="165" customWidth="1"/>
    <col min="10504" max="10504" width="9.85546875" style="165" customWidth="1"/>
    <col min="10505" max="10505" width="13" style="165" customWidth="1"/>
    <col min="10506" max="10506" width="1" style="165" customWidth="1"/>
    <col min="10507" max="10751" width="9.140625" style="165"/>
    <col min="10752" max="10752" width="2.140625" style="165" customWidth="1"/>
    <col min="10753" max="10753" width="8.7109375" style="165" customWidth="1"/>
    <col min="10754" max="10756" width="10.85546875" style="165" customWidth="1"/>
    <col min="10757" max="10757" width="43.7109375" style="165" customWidth="1"/>
    <col min="10758" max="10759" width="22.85546875" style="165" customWidth="1"/>
    <col min="10760" max="10760" width="9.85546875" style="165" customWidth="1"/>
    <col min="10761" max="10761" width="13" style="165" customWidth="1"/>
    <col min="10762" max="10762" width="1" style="165" customWidth="1"/>
    <col min="10763" max="11007" width="9.140625" style="165"/>
    <col min="11008" max="11008" width="2.140625" style="165" customWidth="1"/>
    <col min="11009" max="11009" width="8.7109375" style="165" customWidth="1"/>
    <col min="11010" max="11012" width="10.85546875" style="165" customWidth="1"/>
    <col min="11013" max="11013" width="43.7109375" style="165" customWidth="1"/>
    <col min="11014" max="11015" width="22.85546875" style="165" customWidth="1"/>
    <col min="11016" max="11016" width="9.85546875" style="165" customWidth="1"/>
    <col min="11017" max="11017" width="13" style="165" customWidth="1"/>
    <col min="11018" max="11018" width="1" style="165" customWidth="1"/>
    <col min="11019" max="11263" width="9.140625" style="165"/>
    <col min="11264" max="11264" width="2.140625" style="165" customWidth="1"/>
    <col min="11265" max="11265" width="8.7109375" style="165" customWidth="1"/>
    <col min="11266" max="11268" width="10.85546875" style="165" customWidth="1"/>
    <col min="11269" max="11269" width="43.7109375" style="165" customWidth="1"/>
    <col min="11270" max="11271" width="22.85546875" style="165" customWidth="1"/>
    <col min="11272" max="11272" width="9.85546875" style="165" customWidth="1"/>
    <col min="11273" max="11273" width="13" style="165" customWidth="1"/>
    <col min="11274" max="11274" width="1" style="165" customWidth="1"/>
    <col min="11275" max="11519" width="9.140625" style="165"/>
    <col min="11520" max="11520" width="2.140625" style="165" customWidth="1"/>
    <col min="11521" max="11521" width="8.7109375" style="165" customWidth="1"/>
    <col min="11522" max="11524" width="10.85546875" style="165" customWidth="1"/>
    <col min="11525" max="11525" width="43.7109375" style="165" customWidth="1"/>
    <col min="11526" max="11527" width="22.85546875" style="165" customWidth="1"/>
    <col min="11528" max="11528" width="9.85546875" style="165" customWidth="1"/>
    <col min="11529" max="11529" width="13" style="165" customWidth="1"/>
    <col min="11530" max="11530" width="1" style="165" customWidth="1"/>
    <col min="11531" max="11775" width="9.140625" style="165"/>
    <col min="11776" max="11776" width="2.140625" style="165" customWidth="1"/>
    <col min="11777" max="11777" width="8.7109375" style="165" customWidth="1"/>
    <col min="11778" max="11780" width="10.85546875" style="165" customWidth="1"/>
    <col min="11781" max="11781" width="43.7109375" style="165" customWidth="1"/>
    <col min="11782" max="11783" width="22.85546875" style="165" customWidth="1"/>
    <col min="11784" max="11784" width="9.85546875" style="165" customWidth="1"/>
    <col min="11785" max="11785" width="13" style="165" customWidth="1"/>
    <col min="11786" max="11786" width="1" style="165" customWidth="1"/>
    <col min="11787" max="12031" width="9.140625" style="165"/>
    <col min="12032" max="12032" width="2.140625" style="165" customWidth="1"/>
    <col min="12033" max="12033" width="8.7109375" style="165" customWidth="1"/>
    <col min="12034" max="12036" width="10.85546875" style="165" customWidth="1"/>
    <col min="12037" max="12037" width="43.7109375" style="165" customWidth="1"/>
    <col min="12038" max="12039" width="22.85546875" style="165" customWidth="1"/>
    <col min="12040" max="12040" width="9.85546875" style="165" customWidth="1"/>
    <col min="12041" max="12041" width="13" style="165" customWidth="1"/>
    <col min="12042" max="12042" width="1" style="165" customWidth="1"/>
    <col min="12043" max="12287" width="9.140625" style="165"/>
    <col min="12288" max="12288" width="2.140625" style="165" customWidth="1"/>
    <col min="12289" max="12289" width="8.7109375" style="165" customWidth="1"/>
    <col min="12290" max="12292" width="10.85546875" style="165" customWidth="1"/>
    <col min="12293" max="12293" width="43.7109375" style="165" customWidth="1"/>
    <col min="12294" max="12295" width="22.85546875" style="165" customWidth="1"/>
    <col min="12296" max="12296" width="9.85546875" style="165" customWidth="1"/>
    <col min="12297" max="12297" width="13" style="165" customWidth="1"/>
    <col min="12298" max="12298" width="1" style="165" customWidth="1"/>
    <col min="12299" max="12543" width="9.140625" style="165"/>
    <col min="12544" max="12544" width="2.140625" style="165" customWidth="1"/>
    <col min="12545" max="12545" width="8.7109375" style="165" customWidth="1"/>
    <col min="12546" max="12548" width="10.85546875" style="165" customWidth="1"/>
    <col min="12549" max="12549" width="43.7109375" style="165" customWidth="1"/>
    <col min="12550" max="12551" width="22.85546875" style="165" customWidth="1"/>
    <col min="12552" max="12552" width="9.85546875" style="165" customWidth="1"/>
    <col min="12553" max="12553" width="13" style="165" customWidth="1"/>
    <col min="12554" max="12554" width="1" style="165" customWidth="1"/>
    <col min="12555" max="12799" width="9.140625" style="165"/>
    <col min="12800" max="12800" width="2.140625" style="165" customWidth="1"/>
    <col min="12801" max="12801" width="8.7109375" style="165" customWidth="1"/>
    <col min="12802" max="12804" width="10.85546875" style="165" customWidth="1"/>
    <col min="12805" max="12805" width="43.7109375" style="165" customWidth="1"/>
    <col min="12806" max="12807" width="22.85546875" style="165" customWidth="1"/>
    <col min="12808" max="12808" width="9.85546875" style="165" customWidth="1"/>
    <col min="12809" max="12809" width="13" style="165" customWidth="1"/>
    <col min="12810" max="12810" width="1" style="165" customWidth="1"/>
    <col min="12811" max="13055" width="9.140625" style="165"/>
    <col min="13056" max="13056" width="2.140625" style="165" customWidth="1"/>
    <col min="13057" max="13057" width="8.7109375" style="165" customWidth="1"/>
    <col min="13058" max="13060" width="10.85546875" style="165" customWidth="1"/>
    <col min="13061" max="13061" width="43.7109375" style="165" customWidth="1"/>
    <col min="13062" max="13063" width="22.85546875" style="165" customWidth="1"/>
    <col min="13064" max="13064" width="9.85546875" style="165" customWidth="1"/>
    <col min="13065" max="13065" width="13" style="165" customWidth="1"/>
    <col min="13066" max="13066" width="1" style="165" customWidth="1"/>
    <col min="13067" max="13311" width="9.140625" style="165"/>
    <col min="13312" max="13312" width="2.140625" style="165" customWidth="1"/>
    <col min="13313" max="13313" width="8.7109375" style="165" customWidth="1"/>
    <col min="13314" max="13316" width="10.85546875" style="165" customWidth="1"/>
    <col min="13317" max="13317" width="43.7109375" style="165" customWidth="1"/>
    <col min="13318" max="13319" width="22.85546875" style="165" customWidth="1"/>
    <col min="13320" max="13320" width="9.85546875" style="165" customWidth="1"/>
    <col min="13321" max="13321" width="13" style="165" customWidth="1"/>
    <col min="13322" max="13322" width="1" style="165" customWidth="1"/>
    <col min="13323" max="13567" width="9.140625" style="165"/>
    <col min="13568" max="13568" width="2.140625" style="165" customWidth="1"/>
    <col min="13569" max="13569" width="8.7109375" style="165" customWidth="1"/>
    <col min="13570" max="13572" width="10.85546875" style="165" customWidth="1"/>
    <col min="13573" max="13573" width="43.7109375" style="165" customWidth="1"/>
    <col min="13574" max="13575" width="22.85546875" style="165" customWidth="1"/>
    <col min="13576" max="13576" width="9.85546875" style="165" customWidth="1"/>
    <col min="13577" max="13577" width="13" style="165" customWidth="1"/>
    <col min="13578" max="13578" width="1" style="165" customWidth="1"/>
    <col min="13579" max="13823" width="9.140625" style="165"/>
    <col min="13824" max="13824" width="2.140625" style="165" customWidth="1"/>
    <col min="13825" max="13825" width="8.7109375" style="165" customWidth="1"/>
    <col min="13826" max="13828" width="10.85546875" style="165" customWidth="1"/>
    <col min="13829" max="13829" width="43.7109375" style="165" customWidth="1"/>
    <col min="13830" max="13831" width="22.85546875" style="165" customWidth="1"/>
    <col min="13832" max="13832" width="9.85546875" style="165" customWidth="1"/>
    <col min="13833" max="13833" width="13" style="165" customWidth="1"/>
    <col min="13834" max="13834" width="1" style="165" customWidth="1"/>
    <col min="13835" max="14079" width="9.140625" style="165"/>
    <col min="14080" max="14080" width="2.140625" style="165" customWidth="1"/>
    <col min="14081" max="14081" width="8.7109375" style="165" customWidth="1"/>
    <col min="14082" max="14084" width="10.85546875" style="165" customWidth="1"/>
    <col min="14085" max="14085" width="43.7109375" style="165" customWidth="1"/>
    <col min="14086" max="14087" width="22.85546875" style="165" customWidth="1"/>
    <col min="14088" max="14088" width="9.85546875" style="165" customWidth="1"/>
    <col min="14089" max="14089" width="13" style="165" customWidth="1"/>
    <col min="14090" max="14090" width="1" style="165" customWidth="1"/>
    <col min="14091" max="14335" width="9.140625" style="165"/>
    <col min="14336" max="14336" width="2.140625" style="165" customWidth="1"/>
    <col min="14337" max="14337" width="8.7109375" style="165" customWidth="1"/>
    <col min="14338" max="14340" width="10.85546875" style="165" customWidth="1"/>
    <col min="14341" max="14341" width="43.7109375" style="165" customWidth="1"/>
    <col min="14342" max="14343" width="22.85546875" style="165" customWidth="1"/>
    <col min="14344" max="14344" width="9.85546875" style="165" customWidth="1"/>
    <col min="14345" max="14345" width="13" style="165" customWidth="1"/>
    <col min="14346" max="14346" width="1" style="165" customWidth="1"/>
    <col min="14347" max="14591" width="9.140625" style="165"/>
    <col min="14592" max="14592" width="2.140625" style="165" customWidth="1"/>
    <col min="14593" max="14593" width="8.7109375" style="165" customWidth="1"/>
    <col min="14594" max="14596" width="10.85546875" style="165" customWidth="1"/>
    <col min="14597" max="14597" width="43.7109375" style="165" customWidth="1"/>
    <col min="14598" max="14599" width="22.85546875" style="165" customWidth="1"/>
    <col min="14600" max="14600" width="9.85546875" style="165" customWidth="1"/>
    <col min="14601" max="14601" width="13" style="165" customWidth="1"/>
    <col min="14602" max="14602" width="1" style="165" customWidth="1"/>
    <col min="14603" max="14847" width="9.140625" style="165"/>
    <col min="14848" max="14848" width="2.140625" style="165" customWidth="1"/>
    <col min="14849" max="14849" width="8.7109375" style="165" customWidth="1"/>
    <col min="14850" max="14852" width="10.85546875" style="165" customWidth="1"/>
    <col min="14853" max="14853" width="43.7109375" style="165" customWidth="1"/>
    <col min="14854" max="14855" width="22.85546875" style="165" customWidth="1"/>
    <col min="14856" max="14856" width="9.85546875" style="165" customWidth="1"/>
    <col min="14857" max="14857" width="13" style="165" customWidth="1"/>
    <col min="14858" max="14858" width="1" style="165" customWidth="1"/>
    <col min="14859" max="15103" width="9.140625" style="165"/>
    <col min="15104" max="15104" width="2.140625" style="165" customWidth="1"/>
    <col min="15105" max="15105" width="8.7109375" style="165" customWidth="1"/>
    <col min="15106" max="15108" width="10.85546875" style="165" customWidth="1"/>
    <col min="15109" max="15109" width="43.7109375" style="165" customWidth="1"/>
    <col min="15110" max="15111" width="22.85546875" style="165" customWidth="1"/>
    <col min="15112" max="15112" width="9.85546875" style="165" customWidth="1"/>
    <col min="15113" max="15113" width="13" style="165" customWidth="1"/>
    <col min="15114" max="15114" width="1" style="165" customWidth="1"/>
    <col min="15115" max="15359" width="9.140625" style="165"/>
    <col min="15360" max="15360" width="2.140625" style="165" customWidth="1"/>
    <col min="15361" max="15361" width="8.7109375" style="165" customWidth="1"/>
    <col min="15362" max="15364" width="10.85546875" style="165" customWidth="1"/>
    <col min="15365" max="15365" width="43.7109375" style="165" customWidth="1"/>
    <col min="15366" max="15367" width="22.85546875" style="165" customWidth="1"/>
    <col min="15368" max="15368" width="9.85546875" style="165" customWidth="1"/>
    <col min="15369" max="15369" width="13" style="165" customWidth="1"/>
    <col min="15370" max="15370" width="1" style="165" customWidth="1"/>
    <col min="15371" max="15615" width="9.140625" style="165"/>
    <col min="15616" max="15616" width="2.140625" style="165" customWidth="1"/>
    <col min="15617" max="15617" width="8.7109375" style="165" customWidth="1"/>
    <col min="15618" max="15620" width="10.85546875" style="165" customWidth="1"/>
    <col min="15621" max="15621" width="43.7109375" style="165" customWidth="1"/>
    <col min="15622" max="15623" width="22.85546875" style="165" customWidth="1"/>
    <col min="15624" max="15624" width="9.85546875" style="165" customWidth="1"/>
    <col min="15625" max="15625" width="13" style="165" customWidth="1"/>
    <col min="15626" max="15626" width="1" style="165" customWidth="1"/>
    <col min="15627" max="15871" width="9.140625" style="165"/>
    <col min="15872" max="15872" width="2.140625" style="165" customWidth="1"/>
    <col min="15873" max="15873" width="8.7109375" style="165" customWidth="1"/>
    <col min="15874" max="15876" width="10.85546875" style="165" customWidth="1"/>
    <col min="15877" max="15877" width="43.7109375" style="165" customWidth="1"/>
    <col min="15878" max="15879" width="22.85546875" style="165" customWidth="1"/>
    <col min="15880" max="15880" width="9.85546875" style="165" customWidth="1"/>
    <col min="15881" max="15881" width="13" style="165" customWidth="1"/>
    <col min="15882" max="15882" width="1" style="165" customWidth="1"/>
    <col min="15883" max="16127" width="9.140625" style="165"/>
    <col min="16128" max="16128" width="2.140625" style="165" customWidth="1"/>
    <col min="16129" max="16129" width="8.7109375" style="165" customWidth="1"/>
    <col min="16130" max="16132" width="10.85546875" style="165" customWidth="1"/>
    <col min="16133" max="16133" width="43.7109375" style="165" customWidth="1"/>
    <col min="16134" max="16135" width="22.85546875" style="165" customWidth="1"/>
    <col min="16136" max="16136" width="9.85546875" style="165" customWidth="1"/>
    <col min="16137" max="16137" width="13" style="165" customWidth="1"/>
    <col min="16138" max="16138" width="1" style="165" customWidth="1"/>
    <col min="16139" max="16384" width="9.140625" style="165"/>
  </cols>
  <sheetData>
    <row r="1" spans="1:11" ht="32.25" customHeight="1" x14ac:dyDescent="0.2">
      <c r="A1" s="201" t="s">
        <v>324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26.25" customHeight="1" x14ac:dyDescent="0.2">
      <c r="A2" s="202" t="s">
        <v>286</v>
      </c>
      <c r="B2" s="202"/>
      <c r="C2" s="202"/>
      <c r="D2" s="202"/>
      <c r="E2" s="202"/>
      <c r="F2" s="202"/>
      <c r="G2" s="202"/>
      <c r="H2" s="202"/>
      <c r="I2" s="202"/>
      <c r="J2" s="202"/>
    </row>
    <row r="3" spans="1:11" ht="17.100000000000001" customHeight="1" x14ac:dyDescent="0.2">
      <c r="A3" s="187" t="s">
        <v>53</v>
      </c>
      <c r="B3" s="187" t="s">
        <v>54</v>
      </c>
      <c r="C3" s="187" t="s">
        <v>55</v>
      </c>
      <c r="D3" s="211" t="s">
        <v>56</v>
      </c>
      <c r="E3" s="211"/>
      <c r="F3" s="187" t="s">
        <v>57</v>
      </c>
      <c r="G3" s="187" t="s">
        <v>58</v>
      </c>
      <c r="H3" s="211" t="s">
        <v>59</v>
      </c>
      <c r="I3" s="211"/>
    </row>
    <row r="4" spans="1:11" ht="17.100000000000001" customHeight="1" x14ac:dyDescent="0.2">
      <c r="A4" s="194" t="s">
        <v>74</v>
      </c>
      <c r="B4" s="194"/>
      <c r="C4" s="194"/>
      <c r="D4" s="207" t="s">
        <v>75</v>
      </c>
      <c r="E4" s="207"/>
      <c r="F4" s="195" t="s">
        <v>287</v>
      </c>
      <c r="G4" s="195" t="s">
        <v>288</v>
      </c>
      <c r="H4" s="208" t="s">
        <v>287</v>
      </c>
      <c r="I4" s="208"/>
    </row>
    <row r="5" spans="1:11" ht="17.100000000000001" customHeight="1" x14ac:dyDescent="0.2">
      <c r="A5" s="189"/>
      <c r="B5" s="196" t="s">
        <v>76</v>
      </c>
      <c r="C5" s="197"/>
      <c r="D5" s="209" t="s">
        <v>77</v>
      </c>
      <c r="E5" s="209"/>
      <c r="F5" s="198" t="s">
        <v>287</v>
      </c>
      <c r="G5" s="198" t="s">
        <v>288</v>
      </c>
      <c r="H5" s="210" t="s">
        <v>287</v>
      </c>
      <c r="I5" s="210"/>
    </row>
    <row r="6" spans="1:11" ht="15" customHeight="1" x14ac:dyDescent="0.2">
      <c r="A6" s="190"/>
      <c r="B6" s="190"/>
      <c r="C6" s="191" t="s">
        <v>181</v>
      </c>
      <c r="D6" s="203" t="s">
        <v>182</v>
      </c>
      <c r="E6" s="203"/>
      <c r="F6" s="192" t="s">
        <v>289</v>
      </c>
      <c r="G6" s="192" t="s">
        <v>290</v>
      </c>
      <c r="H6" s="204" t="s">
        <v>291</v>
      </c>
      <c r="I6" s="204"/>
    </row>
    <row r="7" spans="1:11" ht="13.5" customHeight="1" x14ac:dyDescent="0.2">
      <c r="A7" s="190"/>
      <c r="B7" s="190"/>
      <c r="C7" s="190"/>
      <c r="D7" s="203" t="s">
        <v>292</v>
      </c>
      <c r="E7" s="203"/>
      <c r="F7" s="192" t="s">
        <v>288</v>
      </c>
      <c r="G7" s="192" t="s">
        <v>290</v>
      </c>
      <c r="H7" s="204" t="s">
        <v>290</v>
      </c>
      <c r="I7" s="204"/>
    </row>
    <row r="8" spans="1:11" ht="13.5" customHeight="1" x14ac:dyDescent="0.2">
      <c r="A8" s="190"/>
      <c r="B8" s="190"/>
      <c r="C8" s="191" t="s">
        <v>183</v>
      </c>
      <c r="D8" s="203" t="s">
        <v>182</v>
      </c>
      <c r="E8" s="203"/>
      <c r="F8" s="192" t="s">
        <v>293</v>
      </c>
      <c r="G8" s="192" t="s">
        <v>294</v>
      </c>
      <c r="H8" s="204" t="s">
        <v>295</v>
      </c>
      <c r="I8" s="204"/>
    </row>
    <row r="9" spans="1:11" ht="13.5" customHeight="1" x14ac:dyDescent="0.2">
      <c r="A9" s="190"/>
      <c r="B9" s="190"/>
      <c r="C9" s="190"/>
      <c r="D9" s="203" t="s">
        <v>292</v>
      </c>
      <c r="E9" s="203"/>
      <c r="F9" s="192" t="s">
        <v>293</v>
      </c>
      <c r="G9" s="192" t="s">
        <v>294</v>
      </c>
      <c r="H9" s="204" t="s">
        <v>295</v>
      </c>
      <c r="I9" s="204"/>
    </row>
    <row r="10" spans="1:11" ht="17.100000000000001" customHeight="1" x14ac:dyDescent="0.2">
      <c r="A10" s="194" t="s">
        <v>90</v>
      </c>
      <c r="B10" s="194"/>
      <c r="C10" s="194"/>
      <c r="D10" s="207" t="s">
        <v>91</v>
      </c>
      <c r="E10" s="207"/>
      <c r="F10" s="195" t="s">
        <v>296</v>
      </c>
      <c r="G10" s="195" t="s">
        <v>297</v>
      </c>
      <c r="H10" s="208" t="s">
        <v>298</v>
      </c>
      <c r="I10" s="208"/>
    </row>
    <row r="11" spans="1:11" ht="17.100000000000001" customHeight="1" x14ac:dyDescent="0.2">
      <c r="A11" s="189"/>
      <c r="B11" s="196" t="s">
        <v>92</v>
      </c>
      <c r="C11" s="197"/>
      <c r="D11" s="209" t="s">
        <v>93</v>
      </c>
      <c r="E11" s="209"/>
      <c r="F11" s="198" t="s">
        <v>299</v>
      </c>
      <c r="G11" s="198" t="s">
        <v>300</v>
      </c>
      <c r="H11" s="210" t="s">
        <v>288</v>
      </c>
      <c r="I11" s="210"/>
    </row>
    <row r="12" spans="1:11" ht="17.100000000000001" customHeight="1" x14ac:dyDescent="0.2">
      <c r="A12" s="190"/>
      <c r="B12" s="190"/>
      <c r="C12" s="191" t="s">
        <v>181</v>
      </c>
      <c r="D12" s="203" t="s">
        <v>182</v>
      </c>
      <c r="E12" s="203"/>
      <c r="F12" s="192" t="s">
        <v>299</v>
      </c>
      <c r="G12" s="192" t="s">
        <v>300</v>
      </c>
      <c r="H12" s="204" t="s">
        <v>288</v>
      </c>
      <c r="I12" s="204"/>
    </row>
    <row r="13" spans="1:11" ht="17.100000000000001" customHeight="1" x14ac:dyDescent="0.2">
      <c r="A13" s="190"/>
      <c r="B13" s="190"/>
      <c r="C13" s="190"/>
      <c r="D13" s="203" t="s">
        <v>301</v>
      </c>
      <c r="E13" s="203"/>
      <c r="F13" s="192" t="s">
        <v>299</v>
      </c>
      <c r="G13" s="192" t="s">
        <v>300</v>
      </c>
      <c r="H13" s="204" t="s">
        <v>288</v>
      </c>
      <c r="I13" s="204"/>
    </row>
    <row r="14" spans="1:11" ht="17.100000000000001" customHeight="1" x14ac:dyDescent="0.2">
      <c r="A14" s="189"/>
      <c r="B14" s="196" t="s">
        <v>7</v>
      </c>
      <c r="C14" s="197"/>
      <c r="D14" s="209" t="s">
        <v>8</v>
      </c>
      <c r="E14" s="209"/>
      <c r="F14" s="198" t="s">
        <v>302</v>
      </c>
      <c r="G14" s="198" t="s">
        <v>303</v>
      </c>
      <c r="H14" s="210" t="s">
        <v>304</v>
      </c>
      <c r="I14" s="210"/>
    </row>
    <row r="15" spans="1:11" ht="33.75" customHeight="1" x14ac:dyDescent="0.2">
      <c r="A15" s="190"/>
      <c r="B15" s="190"/>
      <c r="C15" s="191" t="s">
        <v>192</v>
      </c>
      <c r="D15" s="203" t="s">
        <v>193</v>
      </c>
      <c r="E15" s="203"/>
      <c r="F15" s="192" t="s">
        <v>302</v>
      </c>
      <c r="G15" s="192" t="s">
        <v>303</v>
      </c>
      <c r="H15" s="204" t="s">
        <v>304</v>
      </c>
      <c r="I15" s="204"/>
    </row>
    <row r="16" spans="1:11" ht="12" customHeight="1" x14ac:dyDescent="0.2">
      <c r="A16" s="190"/>
      <c r="B16" s="190"/>
      <c r="C16" s="190"/>
      <c r="D16" s="203" t="s">
        <v>305</v>
      </c>
      <c r="E16" s="203"/>
      <c r="F16" s="192" t="s">
        <v>288</v>
      </c>
      <c r="G16" s="192" t="s">
        <v>297</v>
      </c>
      <c r="H16" s="204" t="s">
        <v>297</v>
      </c>
      <c r="I16" s="204"/>
    </row>
    <row r="17" spans="1:10" ht="13.5" customHeight="1" x14ac:dyDescent="0.2">
      <c r="A17" s="190"/>
      <c r="B17" s="190"/>
      <c r="C17" s="190"/>
      <c r="D17" s="203" t="s">
        <v>306</v>
      </c>
      <c r="E17" s="203"/>
      <c r="F17" s="192" t="s">
        <v>288</v>
      </c>
      <c r="G17" s="192" t="s">
        <v>307</v>
      </c>
      <c r="H17" s="204" t="s">
        <v>307</v>
      </c>
      <c r="I17" s="204"/>
    </row>
    <row r="18" spans="1:10" ht="15" customHeight="1" x14ac:dyDescent="0.2">
      <c r="A18" s="190"/>
      <c r="B18" s="190"/>
      <c r="C18" s="190"/>
      <c r="D18" s="203" t="s">
        <v>308</v>
      </c>
      <c r="E18" s="203"/>
      <c r="F18" s="192" t="s">
        <v>302</v>
      </c>
      <c r="G18" s="192" t="s">
        <v>309</v>
      </c>
      <c r="H18" s="204" t="s">
        <v>288</v>
      </c>
      <c r="I18" s="204"/>
    </row>
    <row r="19" spans="1:10" ht="17.100000000000001" customHeight="1" x14ac:dyDescent="0.2">
      <c r="A19" s="194" t="s">
        <v>111</v>
      </c>
      <c r="B19" s="194"/>
      <c r="C19" s="194"/>
      <c r="D19" s="207" t="s">
        <v>112</v>
      </c>
      <c r="E19" s="207"/>
      <c r="F19" s="195" t="s">
        <v>310</v>
      </c>
      <c r="G19" s="195" t="s">
        <v>311</v>
      </c>
      <c r="H19" s="208" t="s">
        <v>312</v>
      </c>
      <c r="I19" s="208"/>
    </row>
    <row r="20" spans="1:10" ht="17.100000000000001" customHeight="1" x14ac:dyDescent="0.2">
      <c r="A20" s="189"/>
      <c r="B20" s="196" t="s">
        <v>211</v>
      </c>
      <c r="C20" s="197"/>
      <c r="D20" s="209" t="s">
        <v>1</v>
      </c>
      <c r="E20" s="209"/>
      <c r="F20" s="198" t="s">
        <v>310</v>
      </c>
      <c r="G20" s="198" t="s">
        <v>311</v>
      </c>
      <c r="H20" s="210" t="s">
        <v>312</v>
      </c>
      <c r="I20" s="210"/>
    </row>
    <row r="21" spans="1:10" ht="17.100000000000001" customHeight="1" x14ac:dyDescent="0.2">
      <c r="A21" s="190"/>
      <c r="B21" s="190"/>
      <c r="C21" s="191" t="s">
        <v>212</v>
      </c>
      <c r="D21" s="203" t="s">
        <v>213</v>
      </c>
      <c r="E21" s="203"/>
      <c r="F21" s="192" t="s">
        <v>313</v>
      </c>
      <c r="G21" s="192" t="s">
        <v>311</v>
      </c>
      <c r="H21" s="204" t="s">
        <v>314</v>
      </c>
      <c r="I21" s="204"/>
    </row>
    <row r="22" spans="1:10" ht="17.100000000000001" customHeight="1" x14ac:dyDescent="0.2">
      <c r="A22" s="190"/>
      <c r="B22" s="190"/>
      <c r="C22" s="190"/>
      <c r="D22" s="203" t="s">
        <v>315</v>
      </c>
      <c r="E22" s="203"/>
      <c r="F22" s="192" t="s">
        <v>313</v>
      </c>
      <c r="G22" s="192" t="s">
        <v>311</v>
      </c>
      <c r="H22" s="204" t="s">
        <v>314</v>
      </c>
      <c r="I22" s="204"/>
    </row>
    <row r="23" spans="1:10" ht="17.100000000000001" customHeight="1" x14ac:dyDescent="0.2">
      <c r="A23" s="194" t="s">
        <v>217</v>
      </c>
      <c r="B23" s="194"/>
      <c r="C23" s="194"/>
      <c r="D23" s="207" t="s">
        <v>218</v>
      </c>
      <c r="E23" s="207"/>
      <c r="F23" s="195" t="s">
        <v>316</v>
      </c>
      <c r="G23" s="195" t="s">
        <v>317</v>
      </c>
      <c r="H23" s="208" t="s">
        <v>318</v>
      </c>
      <c r="I23" s="208"/>
    </row>
    <row r="24" spans="1:10" ht="17.100000000000001" customHeight="1" x14ac:dyDescent="0.2">
      <c r="A24" s="189"/>
      <c r="B24" s="196" t="s">
        <v>219</v>
      </c>
      <c r="C24" s="197"/>
      <c r="D24" s="209" t="s">
        <v>220</v>
      </c>
      <c r="E24" s="209"/>
      <c r="F24" s="198" t="s">
        <v>316</v>
      </c>
      <c r="G24" s="198" t="s">
        <v>317</v>
      </c>
      <c r="H24" s="210" t="s">
        <v>318</v>
      </c>
      <c r="I24" s="210"/>
    </row>
    <row r="25" spans="1:10" ht="33.75" customHeight="1" x14ac:dyDescent="0.2">
      <c r="A25" s="190"/>
      <c r="B25" s="190"/>
      <c r="C25" s="191" t="s">
        <v>221</v>
      </c>
      <c r="D25" s="203" t="s">
        <v>222</v>
      </c>
      <c r="E25" s="203"/>
      <c r="F25" s="192" t="s">
        <v>316</v>
      </c>
      <c r="G25" s="192" t="s">
        <v>317</v>
      </c>
      <c r="H25" s="204" t="s">
        <v>318</v>
      </c>
      <c r="I25" s="204"/>
    </row>
    <row r="26" spans="1:10" ht="21" customHeight="1" x14ac:dyDescent="0.2">
      <c r="A26" s="190"/>
      <c r="B26" s="190"/>
      <c r="C26" s="190"/>
      <c r="D26" s="203" t="s">
        <v>319</v>
      </c>
      <c r="E26" s="203"/>
      <c r="F26" s="192" t="s">
        <v>316</v>
      </c>
      <c r="G26" s="192" t="s">
        <v>317</v>
      </c>
      <c r="H26" s="204" t="s">
        <v>318</v>
      </c>
      <c r="I26" s="204"/>
    </row>
    <row r="27" spans="1:10" ht="17.100000000000001" customHeight="1" x14ac:dyDescent="0.2">
      <c r="A27" s="205" t="s">
        <v>320</v>
      </c>
      <c r="B27" s="205"/>
      <c r="C27" s="205"/>
      <c r="D27" s="205"/>
      <c r="E27" s="205"/>
      <c r="F27" s="193" t="s">
        <v>321</v>
      </c>
      <c r="G27" s="193" t="s">
        <v>322</v>
      </c>
      <c r="H27" s="206" t="s">
        <v>323</v>
      </c>
      <c r="I27" s="206"/>
    </row>
    <row r="28" spans="1:10" ht="8.4499999999999993" customHeight="1" x14ac:dyDescent="0.2">
      <c r="A28" s="199"/>
      <c r="B28" s="199"/>
      <c r="C28" s="199"/>
      <c r="D28" s="199"/>
      <c r="E28" s="199"/>
      <c r="F28" s="199"/>
      <c r="G28" s="199"/>
      <c r="H28" s="199"/>
      <c r="I28" s="199"/>
      <c r="J28" s="199"/>
    </row>
    <row r="29" spans="1:10" ht="11.65" customHeight="1" x14ac:dyDescent="0.2">
      <c r="A29" s="199"/>
      <c r="B29" s="199"/>
      <c r="C29" s="199"/>
      <c r="D29" s="199"/>
      <c r="E29" s="199"/>
      <c r="F29" s="199"/>
      <c r="G29" s="199"/>
      <c r="H29" s="199"/>
      <c r="I29" s="200" t="s">
        <v>227</v>
      </c>
      <c r="J29" s="200"/>
    </row>
  </sheetData>
  <mergeCells count="55"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H20:I20"/>
    <mergeCell ref="D21:E21"/>
    <mergeCell ref="H21:I21"/>
    <mergeCell ref="D22:E22"/>
    <mergeCell ref="H22:I22"/>
    <mergeCell ref="A28:J28"/>
    <mergeCell ref="A29:H29"/>
    <mergeCell ref="I29:J29"/>
    <mergeCell ref="A1:K1"/>
    <mergeCell ref="A2:J2"/>
    <mergeCell ref="D26:E26"/>
    <mergeCell ref="H26:I26"/>
    <mergeCell ref="A27:E27"/>
    <mergeCell ref="H27:I27"/>
    <mergeCell ref="D23:E23"/>
    <mergeCell ref="H23:I23"/>
    <mergeCell ref="D24:E24"/>
    <mergeCell ref="H24:I24"/>
    <mergeCell ref="D25:E25"/>
    <mergeCell ref="H25:I25"/>
    <mergeCell ref="D20:E20"/>
  </mergeCells>
  <pageMargins left="0.75" right="0.75" top="1" bottom="1" header="0.5" footer="0.5"/>
  <pageSetup paperSize="9" scale="8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F484-295B-4BA1-89A6-F6BF78A90D07}">
  <dimension ref="A1:K30"/>
  <sheetViews>
    <sheetView workbookViewId="0">
      <selection sqref="A1:K1"/>
    </sheetView>
  </sheetViews>
  <sheetFormatPr defaultRowHeight="10.5" x14ac:dyDescent="0.25"/>
  <cols>
    <col min="1" max="1" width="11.42578125" style="172" customWidth="1"/>
    <col min="2" max="2" width="1.42578125" style="172" customWidth="1"/>
    <col min="3" max="3" width="10" style="172" customWidth="1"/>
    <col min="4" max="4" width="11.42578125" style="172" customWidth="1"/>
    <col min="5" max="5" width="41.140625" style="172" customWidth="1"/>
    <col min="6" max="6" width="19.140625" style="172" customWidth="1"/>
    <col min="7" max="7" width="12.28515625" style="172" customWidth="1"/>
    <col min="8" max="8" width="6.85546875" style="172" customWidth="1"/>
    <col min="9" max="9" width="19.140625" style="172" customWidth="1"/>
    <col min="10" max="10" width="3.42578125" style="172" hidden="1" customWidth="1"/>
    <col min="11" max="11" width="9.140625" style="172" hidden="1" customWidth="1"/>
    <col min="12" max="256" width="9.140625" style="172"/>
    <col min="257" max="257" width="11.42578125" style="172" customWidth="1"/>
    <col min="258" max="258" width="1.42578125" style="172" customWidth="1"/>
    <col min="259" max="259" width="10" style="172" customWidth="1"/>
    <col min="260" max="260" width="11.42578125" style="172" customWidth="1"/>
    <col min="261" max="261" width="41.140625" style="172" customWidth="1"/>
    <col min="262" max="262" width="19.140625" style="172" customWidth="1"/>
    <col min="263" max="263" width="12.28515625" style="172" customWidth="1"/>
    <col min="264" max="264" width="6.85546875" style="172" customWidth="1"/>
    <col min="265" max="265" width="19.140625" style="172" customWidth="1"/>
    <col min="266" max="266" width="3.42578125" style="172" customWidth="1"/>
    <col min="267" max="512" width="9.140625" style="172"/>
    <col min="513" max="513" width="11.42578125" style="172" customWidth="1"/>
    <col min="514" max="514" width="1.42578125" style="172" customWidth="1"/>
    <col min="515" max="515" width="10" style="172" customWidth="1"/>
    <col min="516" max="516" width="11.42578125" style="172" customWidth="1"/>
    <col min="517" max="517" width="41.140625" style="172" customWidth="1"/>
    <col min="518" max="518" width="19.140625" style="172" customWidth="1"/>
    <col min="519" max="519" width="12.28515625" style="172" customWidth="1"/>
    <col min="520" max="520" width="6.85546875" style="172" customWidth="1"/>
    <col min="521" max="521" width="19.140625" style="172" customWidth="1"/>
    <col min="522" max="522" width="3.42578125" style="172" customWidth="1"/>
    <col min="523" max="768" width="9.140625" style="172"/>
    <col min="769" max="769" width="11.42578125" style="172" customWidth="1"/>
    <col min="770" max="770" width="1.42578125" style="172" customWidth="1"/>
    <col min="771" max="771" width="10" style="172" customWidth="1"/>
    <col min="772" max="772" width="11.42578125" style="172" customWidth="1"/>
    <col min="773" max="773" width="41.140625" style="172" customWidth="1"/>
    <col min="774" max="774" width="19.140625" style="172" customWidth="1"/>
    <col min="775" max="775" width="12.28515625" style="172" customWidth="1"/>
    <col min="776" max="776" width="6.85546875" style="172" customWidth="1"/>
    <col min="777" max="777" width="19.140625" style="172" customWidth="1"/>
    <col min="778" max="778" width="3.42578125" style="172" customWidth="1"/>
    <col min="779" max="1024" width="9.140625" style="172"/>
    <col min="1025" max="1025" width="11.42578125" style="172" customWidth="1"/>
    <col min="1026" max="1026" width="1.42578125" style="172" customWidth="1"/>
    <col min="1027" max="1027" width="10" style="172" customWidth="1"/>
    <col min="1028" max="1028" width="11.42578125" style="172" customWidth="1"/>
    <col min="1029" max="1029" width="41.140625" style="172" customWidth="1"/>
    <col min="1030" max="1030" width="19.140625" style="172" customWidth="1"/>
    <col min="1031" max="1031" width="12.28515625" style="172" customWidth="1"/>
    <col min="1032" max="1032" width="6.85546875" style="172" customWidth="1"/>
    <col min="1033" max="1033" width="19.140625" style="172" customWidth="1"/>
    <col min="1034" max="1034" width="3.42578125" style="172" customWidth="1"/>
    <col min="1035" max="1280" width="9.140625" style="172"/>
    <col min="1281" max="1281" width="11.42578125" style="172" customWidth="1"/>
    <col min="1282" max="1282" width="1.42578125" style="172" customWidth="1"/>
    <col min="1283" max="1283" width="10" style="172" customWidth="1"/>
    <col min="1284" max="1284" width="11.42578125" style="172" customWidth="1"/>
    <col min="1285" max="1285" width="41.140625" style="172" customWidth="1"/>
    <col min="1286" max="1286" width="19.140625" style="172" customWidth="1"/>
    <col min="1287" max="1287" width="12.28515625" style="172" customWidth="1"/>
    <col min="1288" max="1288" width="6.85546875" style="172" customWidth="1"/>
    <col min="1289" max="1289" width="19.140625" style="172" customWidth="1"/>
    <col min="1290" max="1290" width="3.42578125" style="172" customWidth="1"/>
    <col min="1291" max="1536" width="9.140625" style="172"/>
    <col min="1537" max="1537" width="11.42578125" style="172" customWidth="1"/>
    <col min="1538" max="1538" width="1.42578125" style="172" customWidth="1"/>
    <col min="1539" max="1539" width="10" style="172" customWidth="1"/>
    <col min="1540" max="1540" width="11.42578125" style="172" customWidth="1"/>
    <col min="1541" max="1541" width="41.140625" style="172" customWidth="1"/>
    <col min="1542" max="1542" width="19.140625" style="172" customWidth="1"/>
    <col min="1543" max="1543" width="12.28515625" style="172" customWidth="1"/>
    <col min="1544" max="1544" width="6.85546875" style="172" customWidth="1"/>
    <col min="1545" max="1545" width="19.140625" style="172" customWidth="1"/>
    <col min="1546" max="1546" width="3.42578125" style="172" customWidth="1"/>
    <col min="1547" max="1792" width="9.140625" style="172"/>
    <col min="1793" max="1793" width="11.42578125" style="172" customWidth="1"/>
    <col min="1794" max="1794" width="1.42578125" style="172" customWidth="1"/>
    <col min="1795" max="1795" width="10" style="172" customWidth="1"/>
    <col min="1796" max="1796" width="11.42578125" style="172" customWidth="1"/>
    <col min="1797" max="1797" width="41.140625" style="172" customWidth="1"/>
    <col min="1798" max="1798" width="19.140625" style="172" customWidth="1"/>
    <col min="1799" max="1799" width="12.28515625" style="172" customWidth="1"/>
    <col min="1800" max="1800" width="6.85546875" style="172" customWidth="1"/>
    <col min="1801" max="1801" width="19.140625" style="172" customWidth="1"/>
    <col min="1802" max="1802" width="3.42578125" style="172" customWidth="1"/>
    <col min="1803" max="2048" width="9.140625" style="172"/>
    <col min="2049" max="2049" width="11.42578125" style="172" customWidth="1"/>
    <col min="2050" max="2050" width="1.42578125" style="172" customWidth="1"/>
    <col min="2051" max="2051" width="10" style="172" customWidth="1"/>
    <col min="2052" max="2052" width="11.42578125" style="172" customWidth="1"/>
    <col min="2053" max="2053" width="41.140625" style="172" customWidth="1"/>
    <col min="2054" max="2054" width="19.140625" style="172" customWidth="1"/>
    <col min="2055" max="2055" width="12.28515625" style="172" customWidth="1"/>
    <col min="2056" max="2056" width="6.85546875" style="172" customWidth="1"/>
    <col min="2057" max="2057" width="19.140625" style="172" customWidth="1"/>
    <col min="2058" max="2058" width="3.42578125" style="172" customWidth="1"/>
    <col min="2059" max="2304" width="9.140625" style="172"/>
    <col min="2305" max="2305" width="11.42578125" style="172" customWidth="1"/>
    <col min="2306" max="2306" width="1.42578125" style="172" customWidth="1"/>
    <col min="2307" max="2307" width="10" style="172" customWidth="1"/>
    <col min="2308" max="2308" width="11.42578125" style="172" customWidth="1"/>
    <col min="2309" max="2309" width="41.140625" style="172" customWidth="1"/>
    <col min="2310" max="2310" width="19.140625" style="172" customWidth="1"/>
    <col min="2311" max="2311" width="12.28515625" style="172" customWidth="1"/>
    <col min="2312" max="2312" width="6.85546875" style="172" customWidth="1"/>
    <col min="2313" max="2313" width="19.140625" style="172" customWidth="1"/>
    <col min="2314" max="2314" width="3.42578125" style="172" customWidth="1"/>
    <col min="2315" max="2560" width="9.140625" style="172"/>
    <col min="2561" max="2561" width="11.42578125" style="172" customWidth="1"/>
    <col min="2562" max="2562" width="1.42578125" style="172" customWidth="1"/>
    <col min="2563" max="2563" width="10" style="172" customWidth="1"/>
    <col min="2564" max="2564" width="11.42578125" style="172" customWidth="1"/>
    <col min="2565" max="2565" width="41.140625" style="172" customWidth="1"/>
    <col min="2566" max="2566" width="19.140625" style="172" customWidth="1"/>
    <col min="2567" max="2567" width="12.28515625" style="172" customWidth="1"/>
    <col min="2568" max="2568" width="6.85546875" style="172" customWidth="1"/>
    <col min="2569" max="2569" width="19.140625" style="172" customWidth="1"/>
    <col min="2570" max="2570" width="3.42578125" style="172" customWidth="1"/>
    <col min="2571" max="2816" width="9.140625" style="172"/>
    <col min="2817" max="2817" width="11.42578125" style="172" customWidth="1"/>
    <col min="2818" max="2818" width="1.42578125" style="172" customWidth="1"/>
    <col min="2819" max="2819" width="10" style="172" customWidth="1"/>
    <col min="2820" max="2820" width="11.42578125" style="172" customWidth="1"/>
    <col min="2821" max="2821" width="41.140625" style="172" customWidth="1"/>
    <col min="2822" max="2822" width="19.140625" style="172" customWidth="1"/>
    <col min="2823" max="2823" width="12.28515625" style="172" customWidth="1"/>
    <col min="2824" max="2824" width="6.85546875" style="172" customWidth="1"/>
    <col min="2825" max="2825" width="19.140625" style="172" customWidth="1"/>
    <col min="2826" max="2826" width="3.42578125" style="172" customWidth="1"/>
    <col min="2827" max="3072" width="9.140625" style="172"/>
    <col min="3073" max="3073" width="11.42578125" style="172" customWidth="1"/>
    <col min="3074" max="3074" width="1.42578125" style="172" customWidth="1"/>
    <col min="3075" max="3075" width="10" style="172" customWidth="1"/>
    <col min="3076" max="3076" width="11.42578125" style="172" customWidth="1"/>
    <col min="3077" max="3077" width="41.140625" style="172" customWidth="1"/>
    <col min="3078" max="3078" width="19.140625" style="172" customWidth="1"/>
    <col min="3079" max="3079" width="12.28515625" style="172" customWidth="1"/>
    <col min="3080" max="3080" width="6.85546875" style="172" customWidth="1"/>
    <col min="3081" max="3081" width="19.140625" style="172" customWidth="1"/>
    <col min="3082" max="3082" width="3.42578125" style="172" customWidth="1"/>
    <col min="3083" max="3328" width="9.140625" style="172"/>
    <col min="3329" max="3329" width="11.42578125" style="172" customWidth="1"/>
    <col min="3330" max="3330" width="1.42578125" style="172" customWidth="1"/>
    <col min="3331" max="3331" width="10" style="172" customWidth="1"/>
    <col min="3332" max="3332" width="11.42578125" style="172" customWidth="1"/>
    <col min="3333" max="3333" width="41.140625" style="172" customWidth="1"/>
    <col min="3334" max="3334" width="19.140625" style="172" customWidth="1"/>
    <col min="3335" max="3335" width="12.28515625" style="172" customWidth="1"/>
    <col min="3336" max="3336" width="6.85546875" style="172" customWidth="1"/>
    <col min="3337" max="3337" width="19.140625" style="172" customWidth="1"/>
    <col min="3338" max="3338" width="3.42578125" style="172" customWidth="1"/>
    <col min="3339" max="3584" width="9.140625" style="172"/>
    <col min="3585" max="3585" width="11.42578125" style="172" customWidth="1"/>
    <col min="3586" max="3586" width="1.42578125" style="172" customWidth="1"/>
    <col min="3587" max="3587" width="10" style="172" customWidth="1"/>
    <col min="3588" max="3588" width="11.42578125" style="172" customWidth="1"/>
    <col min="3589" max="3589" width="41.140625" style="172" customWidth="1"/>
    <col min="3590" max="3590" width="19.140625" style="172" customWidth="1"/>
    <col min="3591" max="3591" width="12.28515625" style="172" customWidth="1"/>
    <col min="3592" max="3592" width="6.85546875" style="172" customWidth="1"/>
    <col min="3593" max="3593" width="19.140625" style="172" customWidth="1"/>
    <col min="3594" max="3594" width="3.42578125" style="172" customWidth="1"/>
    <col min="3595" max="3840" width="9.140625" style="172"/>
    <col min="3841" max="3841" width="11.42578125" style="172" customWidth="1"/>
    <col min="3842" max="3842" width="1.42578125" style="172" customWidth="1"/>
    <col min="3843" max="3843" width="10" style="172" customWidth="1"/>
    <col min="3844" max="3844" width="11.42578125" style="172" customWidth="1"/>
    <col min="3845" max="3845" width="41.140625" style="172" customWidth="1"/>
    <col min="3846" max="3846" width="19.140625" style="172" customWidth="1"/>
    <col min="3847" max="3847" width="12.28515625" style="172" customWidth="1"/>
    <col min="3848" max="3848" width="6.85546875" style="172" customWidth="1"/>
    <col min="3849" max="3849" width="19.140625" style="172" customWidth="1"/>
    <col min="3850" max="3850" width="3.42578125" style="172" customWidth="1"/>
    <col min="3851" max="4096" width="9.140625" style="172"/>
    <col min="4097" max="4097" width="11.42578125" style="172" customWidth="1"/>
    <col min="4098" max="4098" width="1.42578125" style="172" customWidth="1"/>
    <col min="4099" max="4099" width="10" style="172" customWidth="1"/>
    <col min="4100" max="4100" width="11.42578125" style="172" customWidth="1"/>
    <col min="4101" max="4101" width="41.140625" style="172" customWidth="1"/>
    <col min="4102" max="4102" width="19.140625" style="172" customWidth="1"/>
    <col min="4103" max="4103" width="12.28515625" style="172" customWidth="1"/>
    <col min="4104" max="4104" width="6.85546875" style="172" customWidth="1"/>
    <col min="4105" max="4105" width="19.140625" style="172" customWidth="1"/>
    <col min="4106" max="4106" width="3.42578125" style="172" customWidth="1"/>
    <col min="4107" max="4352" width="9.140625" style="172"/>
    <col min="4353" max="4353" width="11.42578125" style="172" customWidth="1"/>
    <col min="4354" max="4354" width="1.42578125" style="172" customWidth="1"/>
    <col min="4355" max="4355" width="10" style="172" customWidth="1"/>
    <col min="4356" max="4356" width="11.42578125" style="172" customWidth="1"/>
    <col min="4357" max="4357" width="41.140625" style="172" customWidth="1"/>
    <col min="4358" max="4358" width="19.140625" style="172" customWidth="1"/>
    <col min="4359" max="4359" width="12.28515625" style="172" customWidth="1"/>
    <col min="4360" max="4360" width="6.85546875" style="172" customWidth="1"/>
    <col min="4361" max="4361" width="19.140625" style="172" customWidth="1"/>
    <col min="4362" max="4362" width="3.42578125" style="172" customWidth="1"/>
    <col min="4363" max="4608" width="9.140625" style="172"/>
    <col min="4609" max="4609" width="11.42578125" style="172" customWidth="1"/>
    <col min="4610" max="4610" width="1.42578125" style="172" customWidth="1"/>
    <col min="4611" max="4611" width="10" style="172" customWidth="1"/>
    <col min="4612" max="4612" width="11.42578125" style="172" customWidth="1"/>
    <col min="4613" max="4613" width="41.140625" style="172" customWidth="1"/>
    <col min="4614" max="4614" width="19.140625" style="172" customWidth="1"/>
    <col min="4615" max="4615" width="12.28515625" style="172" customWidth="1"/>
    <col min="4616" max="4616" width="6.85546875" style="172" customWidth="1"/>
    <col min="4617" max="4617" width="19.140625" style="172" customWidth="1"/>
    <col min="4618" max="4618" width="3.42578125" style="172" customWidth="1"/>
    <col min="4619" max="4864" width="9.140625" style="172"/>
    <col min="4865" max="4865" width="11.42578125" style="172" customWidth="1"/>
    <col min="4866" max="4866" width="1.42578125" style="172" customWidth="1"/>
    <col min="4867" max="4867" width="10" style="172" customWidth="1"/>
    <col min="4868" max="4868" width="11.42578125" style="172" customWidth="1"/>
    <col min="4869" max="4869" width="41.140625" style="172" customWidth="1"/>
    <col min="4870" max="4870" width="19.140625" style="172" customWidth="1"/>
    <col min="4871" max="4871" width="12.28515625" style="172" customWidth="1"/>
    <col min="4872" max="4872" width="6.85546875" style="172" customWidth="1"/>
    <col min="4873" max="4873" width="19.140625" style="172" customWidth="1"/>
    <col min="4874" max="4874" width="3.42578125" style="172" customWidth="1"/>
    <col min="4875" max="5120" width="9.140625" style="172"/>
    <col min="5121" max="5121" width="11.42578125" style="172" customWidth="1"/>
    <col min="5122" max="5122" width="1.42578125" style="172" customWidth="1"/>
    <col min="5123" max="5123" width="10" style="172" customWidth="1"/>
    <col min="5124" max="5124" width="11.42578125" style="172" customWidth="1"/>
    <col min="5125" max="5125" width="41.140625" style="172" customWidth="1"/>
    <col min="5126" max="5126" width="19.140625" style="172" customWidth="1"/>
    <col min="5127" max="5127" width="12.28515625" style="172" customWidth="1"/>
    <col min="5128" max="5128" width="6.85546875" style="172" customWidth="1"/>
    <col min="5129" max="5129" width="19.140625" style="172" customWidth="1"/>
    <col min="5130" max="5130" width="3.42578125" style="172" customWidth="1"/>
    <col min="5131" max="5376" width="9.140625" style="172"/>
    <col min="5377" max="5377" width="11.42578125" style="172" customWidth="1"/>
    <col min="5378" max="5378" width="1.42578125" style="172" customWidth="1"/>
    <col min="5379" max="5379" width="10" style="172" customWidth="1"/>
    <col min="5380" max="5380" width="11.42578125" style="172" customWidth="1"/>
    <col min="5381" max="5381" width="41.140625" style="172" customWidth="1"/>
    <col min="5382" max="5382" width="19.140625" style="172" customWidth="1"/>
    <col min="5383" max="5383" width="12.28515625" style="172" customWidth="1"/>
    <col min="5384" max="5384" width="6.85546875" style="172" customWidth="1"/>
    <col min="5385" max="5385" width="19.140625" style="172" customWidth="1"/>
    <col min="5386" max="5386" width="3.42578125" style="172" customWidth="1"/>
    <col min="5387" max="5632" width="9.140625" style="172"/>
    <col min="5633" max="5633" width="11.42578125" style="172" customWidth="1"/>
    <col min="5634" max="5634" width="1.42578125" style="172" customWidth="1"/>
    <col min="5635" max="5635" width="10" style="172" customWidth="1"/>
    <col min="5636" max="5636" width="11.42578125" style="172" customWidth="1"/>
    <col min="5637" max="5637" width="41.140625" style="172" customWidth="1"/>
    <col min="5638" max="5638" width="19.140625" style="172" customWidth="1"/>
    <col min="5639" max="5639" width="12.28515625" style="172" customWidth="1"/>
    <col min="5640" max="5640" width="6.85546875" style="172" customWidth="1"/>
    <col min="5641" max="5641" width="19.140625" style="172" customWidth="1"/>
    <col min="5642" max="5642" width="3.42578125" style="172" customWidth="1"/>
    <col min="5643" max="5888" width="9.140625" style="172"/>
    <col min="5889" max="5889" width="11.42578125" style="172" customWidth="1"/>
    <col min="5890" max="5890" width="1.42578125" style="172" customWidth="1"/>
    <col min="5891" max="5891" width="10" style="172" customWidth="1"/>
    <col min="5892" max="5892" width="11.42578125" style="172" customWidth="1"/>
    <col min="5893" max="5893" width="41.140625" style="172" customWidth="1"/>
    <col min="5894" max="5894" width="19.140625" style="172" customWidth="1"/>
    <col min="5895" max="5895" width="12.28515625" style="172" customWidth="1"/>
    <col min="5896" max="5896" width="6.85546875" style="172" customWidth="1"/>
    <col min="5897" max="5897" width="19.140625" style="172" customWidth="1"/>
    <col min="5898" max="5898" width="3.42578125" style="172" customWidth="1"/>
    <col min="5899" max="6144" width="9.140625" style="172"/>
    <col min="6145" max="6145" width="11.42578125" style="172" customWidth="1"/>
    <col min="6146" max="6146" width="1.42578125" style="172" customWidth="1"/>
    <col min="6147" max="6147" width="10" style="172" customWidth="1"/>
    <col min="6148" max="6148" width="11.42578125" style="172" customWidth="1"/>
    <col min="6149" max="6149" width="41.140625" style="172" customWidth="1"/>
    <col min="6150" max="6150" width="19.140625" style="172" customWidth="1"/>
    <col min="6151" max="6151" width="12.28515625" style="172" customWidth="1"/>
    <col min="6152" max="6152" width="6.85546875" style="172" customWidth="1"/>
    <col min="6153" max="6153" width="19.140625" style="172" customWidth="1"/>
    <col min="6154" max="6154" width="3.42578125" style="172" customWidth="1"/>
    <col min="6155" max="6400" width="9.140625" style="172"/>
    <col min="6401" max="6401" width="11.42578125" style="172" customWidth="1"/>
    <col min="6402" max="6402" width="1.42578125" style="172" customWidth="1"/>
    <col min="6403" max="6403" width="10" style="172" customWidth="1"/>
    <col min="6404" max="6404" width="11.42578125" style="172" customWidth="1"/>
    <col min="6405" max="6405" width="41.140625" style="172" customWidth="1"/>
    <col min="6406" max="6406" width="19.140625" style="172" customWidth="1"/>
    <col min="6407" max="6407" width="12.28515625" style="172" customWidth="1"/>
    <col min="6408" max="6408" width="6.85546875" style="172" customWidth="1"/>
    <col min="6409" max="6409" width="19.140625" style="172" customWidth="1"/>
    <col min="6410" max="6410" width="3.42578125" style="172" customWidth="1"/>
    <col min="6411" max="6656" width="9.140625" style="172"/>
    <col min="6657" max="6657" width="11.42578125" style="172" customWidth="1"/>
    <col min="6658" max="6658" width="1.42578125" style="172" customWidth="1"/>
    <col min="6659" max="6659" width="10" style="172" customWidth="1"/>
    <col min="6660" max="6660" width="11.42578125" style="172" customWidth="1"/>
    <col min="6661" max="6661" width="41.140625" style="172" customWidth="1"/>
    <col min="6662" max="6662" width="19.140625" style="172" customWidth="1"/>
    <col min="6663" max="6663" width="12.28515625" style="172" customWidth="1"/>
    <col min="6664" max="6664" width="6.85546875" style="172" customWidth="1"/>
    <col min="6665" max="6665" width="19.140625" style="172" customWidth="1"/>
    <col min="6666" max="6666" width="3.42578125" style="172" customWidth="1"/>
    <col min="6667" max="6912" width="9.140625" style="172"/>
    <col min="6913" max="6913" width="11.42578125" style="172" customWidth="1"/>
    <col min="6914" max="6914" width="1.42578125" style="172" customWidth="1"/>
    <col min="6915" max="6915" width="10" style="172" customWidth="1"/>
    <col min="6916" max="6916" width="11.42578125" style="172" customWidth="1"/>
    <col min="6917" max="6917" width="41.140625" style="172" customWidth="1"/>
    <col min="6918" max="6918" width="19.140625" style="172" customWidth="1"/>
    <col min="6919" max="6919" width="12.28515625" style="172" customWidth="1"/>
    <col min="6920" max="6920" width="6.85546875" style="172" customWidth="1"/>
    <col min="6921" max="6921" width="19.140625" style="172" customWidth="1"/>
    <col min="6922" max="6922" width="3.42578125" style="172" customWidth="1"/>
    <col min="6923" max="7168" width="9.140625" style="172"/>
    <col min="7169" max="7169" width="11.42578125" style="172" customWidth="1"/>
    <col min="7170" max="7170" width="1.42578125" style="172" customWidth="1"/>
    <col min="7171" max="7171" width="10" style="172" customWidth="1"/>
    <col min="7172" max="7172" width="11.42578125" style="172" customWidth="1"/>
    <col min="7173" max="7173" width="41.140625" style="172" customWidth="1"/>
    <col min="7174" max="7174" width="19.140625" style="172" customWidth="1"/>
    <col min="7175" max="7175" width="12.28515625" style="172" customWidth="1"/>
    <col min="7176" max="7176" width="6.85546875" style="172" customWidth="1"/>
    <col min="7177" max="7177" width="19.140625" style="172" customWidth="1"/>
    <col min="7178" max="7178" width="3.42578125" style="172" customWidth="1"/>
    <col min="7179" max="7424" width="9.140625" style="172"/>
    <col min="7425" max="7425" width="11.42578125" style="172" customWidth="1"/>
    <col min="7426" max="7426" width="1.42578125" style="172" customWidth="1"/>
    <col min="7427" max="7427" width="10" style="172" customWidth="1"/>
    <col min="7428" max="7428" width="11.42578125" style="172" customWidth="1"/>
    <col min="7429" max="7429" width="41.140625" style="172" customWidth="1"/>
    <col min="7430" max="7430" width="19.140625" style="172" customWidth="1"/>
    <col min="7431" max="7431" width="12.28515625" style="172" customWidth="1"/>
    <col min="7432" max="7432" width="6.85546875" style="172" customWidth="1"/>
    <col min="7433" max="7433" width="19.140625" style="172" customWidth="1"/>
    <col min="7434" max="7434" width="3.42578125" style="172" customWidth="1"/>
    <col min="7435" max="7680" width="9.140625" style="172"/>
    <col min="7681" max="7681" width="11.42578125" style="172" customWidth="1"/>
    <col min="7682" max="7682" width="1.42578125" style="172" customWidth="1"/>
    <col min="7683" max="7683" width="10" style="172" customWidth="1"/>
    <col min="7684" max="7684" width="11.42578125" style="172" customWidth="1"/>
    <col min="7685" max="7685" width="41.140625" style="172" customWidth="1"/>
    <col min="7686" max="7686" width="19.140625" style="172" customWidth="1"/>
    <col min="7687" max="7687" width="12.28515625" style="172" customWidth="1"/>
    <col min="7688" max="7688" width="6.85546875" style="172" customWidth="1"/>
    <col min="7689" max="7689" width="19.140625" style="172" customWidth="1"/>
    <col min="7690" max="7690" width="3.42578125" style="172" customWidth="1"/>
    <col min="7691" max="7936" width="9.140625" style="172"/>
    <col min="7937" max="7937" width="11.42578125" style="172" customWidth="1"/>
    <col min="7938" max="7938" width="1.42578125" style="172" customWidth="1"/>
    <col min="7939" max="7939" width="10" style="172" customWidth="1"/>
    <col min="7940" max="7940" width="11.42578125" style="172" customWidth="1"/>
    <col min="7941" max="7941" width="41.140625" style="172" customWidth="1"/>
    <col min="7942" max="7942" width="19.140625" style="172" customWidth="1"/>
    <col min="7943" max="7943" width="12.28515625" style="172" customWidth="1"/>
    <col min="7944" max="7944" width="6.85546875" style="172" customWidth="1"/>
    <col min="7945" max="7945" width="19.140625" style="172" customWidth="1"/>
    <col min="7946" max="7946" width="3.42578125" style="172" customWidth="1"/>
    <col min="7947" max="8192" width="9.140625" style="172"/>
    <col min="8193" max="8193" width="11.42578125" style="172" customWidth="1"/>
    <col min="8194" max="8194" width="1.42578125" style="172" customWidth="1"/>
    <col min="8195" max="8195" width="10" style="172" customWidth="1"/>
    <col min="8196" max="8196" width="11.42578125" style="172" customWidth="1"/>
    <col min="8197" max="8197" width="41.140625" style="172" customWidth="1"/>
    <col min="8198" max="8198" width="19.140625" style="172" customWidth="1"/>
    <col min="8199" max="8199" width="12.28515625" style="172" customWidth="1"/>
    <col min="8200" max="8200" width="6.85546875" style="172" customWidth="1"/>
    <col min="8201" max="8201" width="19.140625" style="172" customWidth="1"/>
    <col min="8202" max="8202" width="3.42578125" style="172" customWidth="1"/>
    <col min="8203" max="8448" width="9.140625" style="172"/>
    <col min="8449" max="8449" width="11.42578125" style="172" customWidth="1"/>
    <col min="8450" max="8450" width="1.42578125" style="172" customWidth="1"/>
    <col min="8451" max="8451" width="10" style="172" customWidth="1"/>
    <col min="8452" max="8452" width="11.42578125" style="172" customWidth="1"/>
    <col min="8453" max="8453" width="41.140625" style="172" customWidth="1"/>
    <col min="8454" max="8454" width="19.140625" style="172" customWidth="1"/>
    <col min="8455" max="8455" width="12.28515625" style="172" customWidth="1"/>
    <col min="8456" max="8456" width="6.85546875" style="172" customWidth="1"/>
    <col min="8457" max="8457" width="19.140625" style="172" customWidth="1"/>
    <col min="8458" max="8458" width="3.42578125" style="172" customWidth="1"/>
    <col min="8459" max="8704" width="9.140625" style="172"/>
    <col min="8705" max="8705" width="11.42578125" style="172" customWidth="1"/>
    <col min="8706" max="8706" width="1.42578125" style="172" customWidth="1"/>
    <col min="8707" max="8707" width="10" style="172" customWidth="1"/>
    <col min="8708" max="8708" width="11.42578125" style="172" customWidth="1"/>
    <col min="8709" max="8709" width="41.140625" style="172" customWidth="1"/>
    <col min="8710" max="8710" width="19.140625" style="172" customWidth="1"/>
    <col min="8711" max="8711" width="12.28515625" style="172" customWidth="1"/>
    <col min="8712" max="8712" width="6.85546875" style="172" customWidth="1"/>
    <col min="8713" max="8713" width="19.140625" style="172" customWidth="1"/>
    <col min="8714" max="8714" width="3.42578125" style="172" customWidth="1"/>
    <col min="8715" max="8960" width="9.140625" style="172"/>
    <col min="8961" max="8961" width="11.42578125" style="172" customWidth="1"/>
    <col min="8962" max="8962" width="1.42578125" style="172" customWidth="1"/>
    <col min="8963" max="8963" width="10" style="172" customWidth="1"/>
    <col min="8964" max="8964" width="11.42578125" style="172" customWidth="1"/>
    <col min="8965" max="8965" width="41.140625" style="172" customWidth="1"/>
    <col min="8966" max="8966" width="19.140625" style="172" customWidth="1"/>
    <col min="8967" max="8967" width="12.28515625" style="172" customWidth="1"/>
    <col min="8968" max="8968" width="6.85546875" style="172" customWidth="1"/>
    <col min="8969" max="8969" width="19.140625" style="172" customWidth="1"/>
    <col min="8970" max="8970" width="3.42578125" style="172" customWidth="1"/>
    <col min="8971" max="9216" width="9.140625" style="172"/>
    <col min="9217" max="9217" width="11.42578125" style="172" customWidth="1"/>
    <col min="9218" max="9218" width="1.42578125" style="172" customWidth="1"/>
    <col min="9219" max="9219" width="10" style="172" customWidth="1"/>
    <col min="9220" max="9220" width="11.42578125" style="172" customWidth="1"/>
    <col min="9221" max="9221" width="41.140625" style="172" customWidth="1"/>
    <col min="9222" max="9222" width="19.140625" style="172" customWidth="1"/>
    <col min="9223" max="9223" width="12.28515625" style="172" customWidth="1"/>
    <col min="9224" max="9224" width="6.85546875" style="172" customWidth="1"/>
    <col min="9225" max="9225" width="19.140625" style="172" customWidth="1"/>
    <col min="9226" max="9226" width="3.42578125" style="172" customWidth="1"/>
    <col min="9227" max="9472" width="9.140625" style="172"/>
    <col min="9473" max="9473" width="11.42578125" style="172" customWidth="1"/>
    <col min="9474" max="9474" width="1.42578125" style="172" customWidth="1"/>
    <col min="9475" max="9475" width="10" style="172" customWidth="1"/>
    <col min="9476" max="9476" width="11.42578125" style="172" customWidth="1"/>
    <col min="9477" max="9477" width="41.140625" style="172" customWidth="1"/>
    <col min="9478" max="9478" width="19.140625" style="172" customWidth="1"/>
    <col min="9479" max="9479" width="12.28515625" style="172" customWidth="1"/>
    <col min="9480" max="9480" width="6.85546875" style="172" customWidth="1"/>
    <col min="9481" max="9481" width="19.140625" style="172" customWidth="1"/>
    <col min="9482" max="9482" width="3.42578125" style="172" customWidth="1"/>
    <col min="9483" max="9728" width="9.140625" style="172"/>
    <col min="9729" max="9729" width="11.42578125" style="172" customWidth="1"/>
    <col min="9730" max="9730" width="1.42578125" style="172" customWidth="1"/>
    <col min="9731" max="9731" width="10" style="172" customWidth="1"/>
    <col min="9732" max="9732" width="11.42578125" style="172" customWidth="1"/>
    <col min="9733" max="9733" width="41.140625" style="172" customWidth="1"/>
    <col min="9734" max="9734" width="19.140625" style="172" customWidth="1"/>
    <col min="9735" max="9735" width="12.28515625" style="172" customWidth="1"/>
    <col min="9736" max="9736" width="6.85546875" style="172" customWidth="1"/>
    <col min="9737" max="9737" width="19.140625" style="172" customWidth="1"/>
    <col min="9738" max="9738" width="3.42578125" style="172" customWidth="1"/>
    <col min="9739" max="9984" width="9.140625" style="172"/>
    <col min="9985" max="9985" width="11.42578125" style="172" customWidth="1"/>
    <col min="9986" max="9986" width="1.42578125" style="172" customWidth="1"/>
    <col min="9987" max="9987" width="10" style="172" customWidth="1"/>
    <col min="9988" max="9988" width="11.42578125" style="172" customWidth="1"/>
    <col min="9989" max="9989" width="41.140625" style="172" customWidth="1"/>
    <col min="9990" max="9990" width="19.140625" style="172" customWidth="1"/>
    <col min="9991" max="9991" width="12.28515625" style="172" customWidth="1"/>
    <col min="9992" max="9992" width="6.85546875" style="172" customWidth="1"/>
    <col min="9993" max="9993" width="19.140625" style="172" customWidth="1"/>
    <col min="9994" max="9994" width="3.42578125" style="172" customWidth="1"/>
    <col min="9995" max="10240" width="9.140625" style="172"/>
    <col min="10241" max="10241" width="11.42578125" style="172" customWidth="1"/>
    <col min="10242" max="10242" width="1.42578125" style="172" customWidth="1"/>
    <col min="10243" max="10243" width="10" style="172" customWidth="1"/>
    <col min="10244" max="10244" width="11.42578125" style="172" customWidth="1"/>
    <col min="10245" max="10245" width="41.140625" style="172" customWidth="1"/>
    <col min="10246" max="10246" width="19.140625" style="172" customWidth="1"/>
    <col min="10247" max="10247" width="12.28515625" style="172" customWidth="1"/>
    <col min="10248" max="10248" width="6.85546875" style="172" customWidth="1"/>
    <col min="10249" max="10249" width="19.140625" style="172" customWidth="1"/>
    <col min="10250" max="10250" width="3.42578125" style="172" customWidth="1"/>
    <col min="10251" max="10496" width="9.140625" style="172"/>
    <col min="10497" max="10497" width="11.42578125" style="172" customWidth="1"/>
    <col min="10498" max="10498" width="1.42578125" style="172" customWidth="1"/>
    <col min="10499" max="10499" width="10" style="172" customWidth="1"/>
    <col min="10500" max="10500" width="11.42578125" style="172" customWidth="1"/>
    <col min="10501" max="10501" width="41.140625" style="172" customWidth="1"/>
    <col min="10502" max="10502" width="19.140625" style="172" customWidth="1"/>
    <col min="10503" max="10503" width="12.28515625" style="172" customWidth="1"/>
    <col min="10504" max="10504" width="6.85546875" style="172" customWidth="1"/>
    <col min="10505" max="10505" width="19.140625" style="172" customWidth="1"/>
    <col min="10506" max="10506" width="3.42578125" style="172" customWidth="1"/>
    <col min="10507" max="10752" width="9.140625" style="172"/>
    <col min="10753" max="10753" width="11.42578125" style="172" customWidth="1"/>
    <col min="10754" max="10754" width="1.42578125" style="172" customWidth="1"/>
    <col min="10755" max="10755" width="10" style="172" customWidth="1"/>
    <col min="10756" max="10756" width="11.42578125" style="172" customWidth="1"/>
    <col min="10757" max="10757" width="41.140625" style="172" customWidth="1"/>
    <col min="10758" max="10758" width="19.140625" style="172" customWidth="1"/>
    <col min="10759" max="10759" width="12.28515625" style="172" customWidth="1"/>
    <col min="10760" max="10760" width="6.85546875" style="172" customWidth="1"/>
    <col min="10761" max="10761" width="19.140625" style="172" customWidth="1"/>
    <col min="10762" max="10762" width="3.42578125" style="172" customWidth="1"/>
    <col min="10763" max="11008" width="9.140625" style="172"/>
    <col min="11009" max="11009" width="11.42578125" style="172" customWidth="1"/>
    <col min="11010" max="11010" width="1.42578125" style="172" customWidth="1"/>
    <col min="11011" max="11011" width="10" style="172" customWidth="1"/>
    <col min="11012" max="11012" width="11.42578125" style="172" customWidth="1"/>
    <col min="11013" max="11013" width="41.140625" style="172" customWidth="1"/>
    <col min="11014" max="11014" width="19.140625" style="172" customWidth="1"/>
    <col min="11015" max="11015" width="12.28515625" style="172" customWidth="1"/>
    <col min="11016" max="11016" width="6.85546875" style="172" customWidth="1"/>
    <col min="11017" max="11017" width="19.140625" style="172" customWidth="1"/>
    <col min="11018" max="11018" width="3.42578125" style="172" customWidth="1"/>
    <col min="11019" max="11264" width="9.140625" style="172"/>
    <col min="11265" max="11265" width="11.42578125" style="172" customWidth="1"/>
    <col min="11266" max="11266" width="1.42578125" style="172" customWidth="1"/>
    <col min="11267" max="11267" width="10" style="172" customWidth="1"/>
    <col min="11268" max="11268" width="11.42578125" style="172" customWidth="1"/>
    <col min="11269" max="11269" width="41.140625" style="172" customWidth="1"/>
    <col min="11270" max="11270" width="19.140625" style="172" customWidth="1"/>
    <col min="11271" max="11271" width="12.28515625" style="172" customWidth="1"/>
    <col min="11272" max="11272" width="6.85546875" style="172" customWidth="1"/>
    <col min="11273" max="11273" width="19.140625" style="172" customWidth="1"/>
    <col min="11274" max="11274" width="3.42578125" style="172" customWidth="1"/>
    <col min="11275" max="11520" width="9.140625" style="172"/>
    <col min="11521" max="11521" width="11.42578125" style="172" customWidth="1"/>
    <col min="11522" max="11522" width="1.42578125" style="172" customWidth="1"/>
    <col min="11523" max="11523" width="10" style="172" customWidth="1"/>
    <col min="11524" max="11524" width="11.42578125" style="172" customWidth="1"/>
    <col min="11525" max="11525" width="41.140625" style="172" customWidth="1"/>
    <col min="11526" max="11526" width="19.140625" style="172" customWidth="1"/>
    <col min="11527" max="11527" width="12.28515625" style="172" customWidth="1"/>
    <col min="11528" max="11528" width="6.85546875" style="172" customWidth="1"/>
    <col min="11529" max="11529" width="19.140625" style="172" customWidth="1"/>
    <col min="11530" max="11530" width="3.42578125" style="172" customWidth="1"/>
    <col min="11531" max="11776" width="9.140625" style="172"/>
    <col min="11777" max="11777" width="11.42578125" style="172" customWidth="1"/>
    <col min="11778" max="11778" width="1.42578125" style="172" customWidth="1"/>
    <col min="11779" max="11779" width="10" style="172" customWidth="1"/>
    <col min="11780" max="11780" width="11.42578125" style="172" customWidth="1"/>
    <col min="11781" max="11781" width="41.140625" style="172" customWidth="1"/>
    <col min="11782" max="11782" width="19.140625" style="172" customWidth="1"/>
    <col min="11783" max="11783" width="12.28515625" style="172" customWidth="1"/>
    <col min="11784" max="11784" width="6.85546875" style="172" customWidth="1"/>
    <col min="11785" max="11785" width="19.140625" style="172" customWidth="1"/>
    <col min="11786" max="11786" width="3.42578125" style="172" customWidth="1"/>
    <col min="11787" max="12032" width="9.140625" style="172"/>
    <col min="12033" max="12033" width="11.42578125" style="172" customWidth="1"/>
    <col min="12034" max="12034" width="1.42578125" style="172" customWidth="1"/>
    <col min="12035" max="12035" width="10" style="172" customWidth="1"/>
    <col min="12036" max="12036" width="11.42578125" style="172" customWidth="1"/>
    <col min="12037" max="12037" width="41.140625" style="172" customWidth="1"/>
    <col min="12038" max="12038" width="19.140625" style="172" customWidth="1"/>
    <col min="12039" max="12039" width="12.28515625" style="172" customWidth="1"/>
    <col min="12040" max="12040" width="6.85546875" style="172" customWidth="1"/>
    <col min="12041" max="12041" width="19.140625" style="172" customWidth="1"/>
    <col min="12042" max="12042" width="3.42578125" style="172" customWidth="1"/>
    <col min="12043" max="12288" width="9.140625" style="172"/>
    <col min="12289" max="12289" width="11.42578125" style="172" customWidth="1"/>
    <col min="12290" max="12290" width="1.42578125" style="172" customWidth="1"/>
    <col min="12291" max="12291" width="10" style="172" customWidth="1"/>
    <col min="12292" max="12292" width="11.42578125" style="172" customWidth="1"/>
    <col min="12293" max="12293" width="41.140625" style="172" customWidth="1"/>
    <col min="12294" max="12294" width="19.140625" style="172" customWidth="1"/>
    <col min="12295" max="12295" width="12.28515625" style="172" customWidth="1"/>
    <col min="12296" max="12296" width="6.85546875" style="172" customWidth="1"/>
    <col min="12297" max="12297" width="19.140625" style="172" customWidth="1"/>
    <col min="12298" max="12298" width="3.42578125" style="172" customWidth="1"/>
    <col min="12299" max="12544" width="9.140625" style="172"/>
    <col min="12545" max="12545" width="11.42578125" style="172" customWidth="1"/>
    <col min="12546" max="12546" width="1.42578125" style="172" customWidth="1"/>
    <col min="12547" max="12547" width="10" style="172" customWidth="1"/>
    <col min="12548" max="12548" width="11.42578125" style="172" customWidth="1"/>
    <col min="12549" max="12549" width="41.140625" style="172" customWidth="1"/>
    <col min="12550" max="12550" width="19.140625" style="172" customWidth="1"/>
    <col min="12551" max="12551" width="12.28515625" style="172" customWidth="1"/>
    <col min="12552" max="12552" width="6.85546875" style="172" customWidth="1"/>
    <col min="12553" max="12553" width="19.140625" style="172" customWidth="1"/>
    <col min="12554" max="12554" width="3.42578125" style="172" customWidth="1"/>
    <col min="12555" max="12800" width="9.140625" style="172"/>
    <col min="12801" max="12801" width="11.42578125" style="172" customWidth="1"/>
    <col min="12802" max="12802" width="1.42578125" style="172" customWidth="1"/>
    <col min="12803" max="12803" width="10" style="172" customWidth="1"/>
    <col min="12804" max="12804" width="11.42578125" style="172" customWidth="1"/>
    <col min="12805" max="12805" width="41.140625" style="172" customWidth="1"/>
    <col min="12806" max="12806" width="19.140625" style="172" customWidth="1"/>
    <col min="12807" max="12807" width="12.28515625" style="172" customWidth="1"/>
    <col min="12808" max="12808" width="6.85546875" style="172" customWidth="1"/>
    <col min="12809" max="12809" width="19.140625" style="172" customWidth="1"/>
    <col min="12810" max="12810" width="3.42578125" style="172" customWidth="1"/>
    <col min="12811" max="13056" width="9.140625" style="172"/>
    <col min="13057" max="13057" width="11.42578125" style="172" customWidth="1"/>
    <col min="13058" max="13058" width="1.42578125" style="172" customWidth="1"/>
    <col min="13059" max="13059" width="10" style="172" customWidth="1"/>
    <col min="13060" max="13060" width="11.42578125" style="172" customWidth="1"/>
    <col min="13061" max="13061" width="41.140625" style="172" customWidth="1"/>
    <col min="13062" max="13062" width="19.140625" style="172" customWidth="1"/>
    <col min="13063" max="13063" width="12.28515625" style="172" customWidth="1"/>
    <col min="13064" max="13064" width="6.85546875" style="172" customWidth="1"/>
    <col min="13065" max="13065" width="19.140625" style="172" customWidth="1"/>
    <col min="13066" max="13066" width="3.42578125" style="172" customWidth="1"/>
    <col min="13067" max="13312" width="9.140625" style="172"/>
    <col min="13313" max="13313" width="11.42578125" style="172" customWidth="1"/>
    <col min="13314" max="13314" width="1.42578125" style="172" customWidth="1"/>
    <col min="13315" max="13315" width="10" style="172" customWidth="1"/>
    <col min="13316" max="13316" width="11.42578125" style="172" customWidth="1"/>
    <col min="13317" max="13317" width="41.140625" style="172" customWidth="1"/>
    <col min="13318" max="13318" width="19.140625" style="172" customWidth="1"/>
    <col min="13319" max="13319" width="12.28515625" style="172" customWidth="1"/>
    <col min="13320" max="13320" width="6.85546875" style="172" customWidth="1"/>
    <col min="13321" max="13321" width="19.140625" style="172" customWidth="1"/>
    <col min="13322" max="13322" width="3.42578125" style="172" customWidth="1"/>
    <col min="13323" max="13568" width="9.140625" style="172"/>
    <col min="13569" max="13569" width="11.42578125" style="172" customWidth="1"/>
    <col min="13570" max="13570" width="1.42578125" style="172" customWidth="1"/>
    <col min="13571" max="13571" width="10" style="172" customWidth="1"/>
    <col min="13572" max="13572" width="11.42578125" style="172" customWidth="1"/>
    <col min="13573" max="13573" width="41.140625" style="172" customWidth="1"/>
    <col min="13574" max="13574" width="19.140625" style="172" customWidth="1"/>
    <col min="13575" max="13575" width="12.28515625" style="172" customWidth="1"/>
    <col min="13576" max="13576" width="6.85546875" style="172" customWidth="1"/>
    <col min="13577" max="13577" width="19.140625" style="172" customWidth="1"/>
    <col min="13578" max="13578" width="3.42578125" style="172" customWidth="1"/>
    <col min="13579" max="13824" width="9.140625" style="172"/>
    <col min="13825" max="13825" width="11.42578125" style="172" customWidth="1"/>
    <col min="13826" max="13826" width="1.42578125" style="172" customWidth="1"/>
    <col min="13827" max="13827" width="10" style="172" customWidth="1"/>
    <col min="13828" max="13828" width="11.42578125" style="172" customWidth="1"/>
    <col min="13829" max="13829" width="41.140625" style="172" customWidth="1"/>
    <col min="13830" max="13830" width="19.140625" style="172" customWidth="1"/>
    <col min="13831" max="13831" width="12.28515625" style="172" customWidth="1"/>
    <col min="13832" max="13832" width="6.85546875" style="172" customWidth="1"/>
    <col min="13833" max="13833" width="19.140625" style="172" customWidth="1"/>
    <col min="13834" max="13834" width="3.42578125" style="172" customWidth="1"/>
    <col min="13835" max="14080" width="9.140625" style="172"/>
    <col min="14081" max="14081" width="11.42578125" style="172" customWidth="1"/>
    <col min="14082" max="14082" width="1.42578125" style="172" customWidth="1"/>
    <col min="14083" max="14083" width="10" style="172" customWidth="1"/>
    <col min="14084" max="14084" width="11.42578125" style="172" customWidth="1"/>
    <col min="14085" max="14085" width="41.140625" style="172" customWidth="1"/>
    <col min="14086" max="14086" width="19.140625" style="172" customWidth="1"/>
    <col min="14087" max="14087" width="12.28515625" style="172" customWidth="1"/>
    <col min="14088" max="14088" width="6.85546875" style="172" customWidth="1"/>
    <col min="14089" max="14089" width="19.140625" style="172" customWidth="1"/>
    <col min="14090" max="14090" width="3.42578125" style="172" customWidth="1"/>
    <col min="14091" max="14336" width="9.140625" style="172"/>
    <col min="14337" max="14337" width="11.42578125" style="172" customWidth="1"/>
    <col min="14338" max="14338" width="1.42578125" style="172" customWidth="1"/>
    <col min="14339" max="14339" width="10" style="172" customWidth="1"/>
    <col min="14340" max="14340" width="11.42578125" style="172" customWidth="1"/>
    <col min="14341" max="14341" width="41.140625" style="172" customWidth="1"/>
    <col min="14342" max="14342" width="19.140625" style="172" customWidth="1"/>
    <col min="14343" max="14343" width="12.28515625" style="172" customWidth="1"/>
    <col min="14344" max="14344" width="6.85546875" style="172" customWidth="1"/>
    <col min="14345" max="14345" width="19.140625" style="172" customWidth="1"/>
    <col min="14346" max="14346" width="3.42578125" style="172" customWidth="1"/>
    <col min="14347" max="14592" width="9.140625" style="172"/>
    <col min="14593" max="14593" width="11.42578125" style="172" customWidth="1"/>
    <col min="14594" max="14594" width="1.42578125" style="172" customWidth="1"/>
    <col min="14595" max="14595" width="10" style="172" customWidth="1"/>
    <col min="14596" max="14596" width="11.42578125" style="172" customWidth="1"/>
    <col min="14597" max="14597" width="41.140625" style="172" customWidth="1"/>
    <col min="14598" max="14598" width="19.140625" style="172" customWidth="1"/>
    <col min="14599" max="14599" width="12.28515625" style="172" customWidth="1"/>
    <col min="14600" max="14600" width="6.85546875" style="172" customWidth="1"/>
    <col min="14601" max="14601" width="19.140625" style="172" customWidth="1"/>
    <col min="14602" max="14602" width="3.42578125" style="172" customWidth="1"/>
    <col min="14603" max="14848" width="9.140625" style="172"/>
    <col min="14849" max="14849" width="11.42578125" style="172" customWidth="1"/>
    <col min="14850" max="14850" width="1.42578125" style="172" customWidth="1"/>
    <col min="14851" max="14851" width="10" style="172" customWidth="1"/>
    <col min="14852" max="14852" width="11.42578125" style="172" customWidth="1"/>
    <col min="14853" max="14853" width="41.140625" style="172" customWidth="1"/>
    <col min="14854" max="14854" width="19.140625" style="172" customWidth="1"/>
    <col min="14855" max="14855" width="12.28515625" style="172" customWidth="1"/>
    <col min="14856" max="14856" width="6.85546875" style="172" customWidth="1"/>
    <col min="14857" max="14857" width="19.140625" style="172" customWidth="1"/>
    <col min="14858" max="14858" width="3.42578125" style="172" customWidth="1"/>
    <col min="14859" max="15104" width="9.140625" style="172"/>
    <col min="15105" max="15105" width="11.42578125" style="172" customWidth="1"/>
    <col min="15106" max="15106" width="1.42578125" style="172" customWidth="1"/>
    <col min="15107" max="15107" width="10" style="172" customWidth="1"/>
    <col min="15108" max="15108" width="11.42578125" style="172" customWidth="1"/>
    <col min="15109" max="15109" width="41.140625" style="172" customWidth="1"/>
    <col min="15110" max="15110" width="19.140625" style="172" customWidth="1"/>
    <col min="15111" max="15111" width="12.28515625" style="172" customWidth="1"/>
    <col min="15112" max="15112" width="6.85546875" style="172" customWidth="1"/>
    <col min="15113" max="15113" width="19.140625" style="172" customWidth="1"/>
    <col min="15114" max="15114" width="3.42578125" style="172" customWidth="1"/>
    <col min="15115" max="15360" width="9.140625" style="172"/>
    <col min="15361" max="15361" width="11.42578125" style="172" customWidth="1"/>
    <col min="15362" max="15362" width="1.42578125" style="172" customWidth="1"/>
    <col min="15363" max="15363" width="10" style="172" customWidth="1"/>
    <col min="15364" max="15364" width="11.42578125" style="172" customWidth="1"/>
    <col min="15365" max="15365" width="41.140625" style="172" customWidth="1"/>
    <col min="15366" max="15366" width="19.140625" style="172" customWidth="1"/>
    <col min="15367" max="15367" width="12.28515625" style="172" customWidth="1"/>
    <col min="15368" max="15368" width="6.85546875" style="172" customWidth="1"/>
    <col min="15369" max="15369" width="19.140625" style="172" customWidth="1"/>
    <col min="15370" max="15370" width="3.42578125" style="172" customWidth="1"/>
    <col min="15371" max="15616" width="9.140625" style="172"/>
    <col min="15617" max="15617" width="11.42578125" style="172" customWidth="1"/>
    <col min="15618" max="15618" width="1.42578125" style="172" customWidth="1"/>
    <col min="15619" max="15619" width="10" style="172" customWidth="1"/>
    <col min="15620" max="15620" width="11.42578125" style="172" customWidth="1"/>
    <col min="15621" max="15621" width="41.140625" style="172" customWidth="1"/>
    <col min="15622" max="15622" width="19.140625" style="172" customWidth="1"/>
    <col min="15623" max="15623" width="12.28515625" style="172" customWidth="1"/>
    <col min="15624" max="15624" width="6.85546875" style="172" customWidth="1"/>
    <col min="15625" max="15625" width="19.140625" style="172" customWidth="1"/>
    <col min="15626" max="15626" width="3.42578125" style="172" customWidth="1"/>
    <col min="15627" max="15872" width="9.140625" style="172"/>
    <col min="15873" max="15873" width="11.42578125" style="172" customWidth="1"/>
    <col min="15874" max="15874" width="1.42578125" style="172" customWidth="1"/>
    <col min="15875" max="15875" width="10" style="172" customWidth="1"/>
    <col min="15876" max="15876" width="11.42578125" style="172" customWidth="1"/>
    <col min="15877" max="15877" width="41.140625" style="172" customWidth="1"/>
    <col min="15878" max="15878" width="19.140625" style="172" customWidth="1"/>
    <col min="15879" max="15879" width="12.28515625" style="172" customWidth="1"/>
    <col min="15880" max="15880" width="6.85546875" style="172" customWidth="1"/>
    <col min="15881" max="15881" width="19.140625" style="172" customWidth="1"/>
    <col min="15882" max="15882" width="3.42578125" style="172" customWidth="1"/>
    <col min="15883" max="16128" width="9.140625" style="172"/>
    <col min="16129" max="16129" width="11.42578125" style="172" customWidth="1"/>
    <col min="16130" max="16130" width="1.42578125" style="172" customWidth="1"/>
    <col min="16131" max="16131" width="10" style="172" customWidth="1"/>
    <col min="16132" max="16132" width="11.42578125" style="172" customWidth="1"/>
    <col min="16133" max="16133" width="41.140625" style="172" customWidth="1"/>
    <col min="16134" max="16134" width="19.140625" style="172" customWidth="1"/>
    <col min="16135" max="16135" width="12.28515625" style="172" customWidth="1"/>
    <col min="16136" max="16136" width="6.85546875" style="172" customWidth="1"/>
    <col min="16137" max="16137" width="19.140625" style="172" customWidth="1"/>
    <col min="16138" max="16138" width="3.42578125" style="172" customWidth="1"/>
    <col min="16139" max="16384" width="9.140625" style="172"/>
  </cols>
  <sheetData>
    <row r="1" spans="1:11" ht="30" customHeight="1" x14ac:dyDescent="0.25">
      <c r="A1" s="201" t="s">
        <v>285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8.75" customHeight="1" x14ac:dyDescent="0.25">
      <c r="A2" s="220" t="s">
        <v>270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1" ht="13.7" customHeight="1" x14ac:dyDescent="0.25">
      <c r="A3" s="173" t="s">
        <v>53</v>
      </c>
      <c r="B3" s="221" t="s">
        <v>54</v>
      </c>
      <c r="C3" s="221"/>
      <c r="D3" s="173" t="s">
        <v>55</v>
      </c>
      <c r="E3" s="173" t="s">
        <v>56</v>
      </c>
      <c r="F3" s="173" t="s">
        <v>57</v>
      </c>
      <c r="G3" s="221" t="s">
        <v>58</v>
      </c>
      <c r="H3" s="221"/>
      <c r="I3" s="173" t="s">
        <v>59</v>
      </c>
    </row>
    <row r="4" spans="1:11" ht="12.2" customHeight="1" x14ac:dyDescent="0.25">
      <c r="A4" s="174" t="s">
        <v>70</v>
      </c>
      <c r="B4" s="216" t="s">
        <v>51</v>
      </c>
      <c r="C4" s="216"/>
      <c r="D4" s="175" t="s">
        <v>51</v>
      </c>
      <c r="E4" s="176" t="s">
        <v>71</v>
      </c>
      <c r="F4" s="177">
        <v>946100</v>
      </c>
      <c r="G4" s="217">
        <v>-5000</v>
      </c>
      <c r="H4" s="217"/>
      <c r="I4" s="177">
        <v>941100</v>
      </c>
    </row>
    <row r="5" spans="1:11" ht="12.2" customHeight="1" x14ac:dyDescent="0.25">
      <c r="A5" s="178" t="s">
        <v>51</v>
      </c>
      <c r="B5" s="218" t="s">
        <v>143</v>
      </c>
      <c r="C5" s="218"/>
      <c r="D5" s="179" t="s">
        <v>51</v>
      </c>
      <c r="E5" s="180" t="s">
        <v>144</v>
      </c>
      <c r="F5" s="181">
        <v>332300</v>
      </c>
      <c r="G5" s="219">
        <v>-5000</v>
      </c>
      <c r="H5" s="219"/>
      <c r="I5" s="181">
        <v>327300</v>
      </c>
    </row>
    <row r="6" spans="1:11" ht="38.25" customHeight="1" x14ac:dyDescent="0.25">
      <c r="A6" s="182" t="s">
        <v>51</v>
      </c>
      <c r="B6" s="212" t="s">
        <v>51</v>
      </c>
      <c r="C6" s="212"/>
      <c r="D6" s="183" t="s">
        <v>231</v>
      </c>
      <c r="E6" s="184" t="s">
        <v>232</v>
      </c>
      <c r="F6" s="185">
        <v>332300</v>
      </c>
      <c r="G6" s="213">
        <v>-5000</v>
      </c>
      <c r="H6" s="213"/>
      <c r="I6" s="185">
        <v>327300</v>
      </c>
    </row>
    <row r="7" spans="1:11" ht="12.2" customHeight="1" x14ac:dyDescent="0.25">
      <c r="A7" s="174" t="s">
        <v>233</v>
      </c>
      <c r="B7" s="216" t="s">
        <v>51</v>
      </c>
      <c r="C7" s="216"/>
      <c r="D7" s="175" t="s">
        <v>51</v>
      </c>
      <c r="E7" s="176" t="s">
        <v>234</v>
      </c>
      <c r="F7" s="177">
        <v>22000</v>
      </c>
      <c r="G7" s="217">
        <v>2500</v>
      </c>
      <c r="H7" s="217"/>
      <c r="I7" s="177">
        <v>24500</v>
      </c>
    </row>
    <row r="8" spans="1:11" ht="12.2" customHeight="1" x14ac:dyDescent="0.25">
      <c r="A8" s="178" t="s">
        <v>51</v>
      </c>
      <c r="B8" s="218" t="s">
        <v>235</v>
      </c>
      <c r="C8" s="218"/>
      <c r="D8" s="179" t="s">
        <v>51</v>
      </c>
      <c r="E8" s="180" t="s">
        <v>236</v>
      </c>
      <c r="F8" s="181">
        <v>20000</v>
      </c>
      <c r="G8" s="219">
        <v>2500</v>
      </c>
      <c r="H8" s="219"/>
      <c r="I8" s="181">
        <v>22500</v>
      </c>
    </row>
    <row r="9" spans="1:11" ht="36" customHeight="1" x14ac:dyDescent="0.25">
      <c r="A9" s="182" t="s">
        <v>51</v>
      </c>
      <c r="B9" s="212" t="s">
        <v>51</v>
      </c>
      <c r="C9" s="212"/>
      <c r="D9" s="183" t="s">
        <v>231</v>
      </c>
      <c r="E9" s="184" t="s">
        <v>232</v>
      </c>
      <c r="F9" s="185">
        <v>20000</v>
      </c>
      <c r="G9" s="213">
        <v>2500</v>
      </c>
      <c r="H9" s="213"/>
      <c r="I9" s="185">
        <v>22500</v>
      </c>
    </row>
    <row r="10" spans="1:11" ht="24" customHeight="1" x14ac:dyDescent="0.25">
      <c r="A10" s="174" t="s">
        <v>90</v>
      </c>
      <c r="B10" s="216" t="s">
        <v>51</v>
      </c>
      <c r="C10" s="216"/>
      <c r="D10" s="175" t="s">
        <v>51</v>
      </c>
      <c r="E10" s="176" t="s">
        <v>91</v>
      </c>
      <c r="F10" s="177">
        <v>5865400</v>
      </c>
      <c r="G10" s="217">
        <v>21200</v>
      </c>
      <c r="H10" s="217"/>
      <c r="I10" s="177">
        <v>5886600</v>
      </c>
    </row>
    <row r="11" spans="1:11" ht="12.2" customHeight="1" x14ac:dyDescent="0.25">
      <c r="A11" s="178" t="s">
        <v>51</v>
      </c>
      <c r="B11" s="218" t="s">
        <v>92</v>
      </c>
      <c r="C11" s="218"/>
      <c r="D11" s="179" t="s">
        <v>51</v>
      </c>
      <c r="E11" s="180" t="s">
        <v>93</v>
      </c>
      <c r="F11" s="181">
        <v>5865400</v>
      </c>
      <c r="G11" s="219">
        <v>21200</v>
      </c>
      <c r="H11" s="219"/>
      <c r="I11" s="181">
        <v>5886600</v>
      </c>
    </row>
    <row r="12" spans="1:11" ht="36.75" customHeight="1" x14ac:dyDescent="0.25">
      <c r="A12" s="182" t="s">
        <v>51</v>
      </c>
      <c r="B12" s="212" t="s">
        <v>51</v>
      </c>
      <c r="C12" s="212"/>
      <c r="D12" s="183" t="s">
        <v>231</v>
      </c>
      <c r="E12" s="184" t="s">
        <v>232</v>
      </c>
      <c r="F12" s="185">
        <v>5865400</v>
      </c>
      <c r="G12" s="213">
        <v>21200</v>
      </c>
      <c r="H12" s="213"/>
      <c r="I12" s="185">
        <v>5886600</v>
      </c>
    </row>
    <row r="13" spans="1:11" ht="13.7" customHeight="1" x14ac:dyDescent="0.25">
      <c r="A13" s="214" t="s">
        <v>134</v>
      </c>
      <c r="B13" s="214"/>
      <c r="C13" s="214"/>
      <c r="D13" s="214"/>
      <c r="E13" s="214"/>
      <c r="F13" s="186">
        <v>7749100</v>
      </c>
      <c r="G13" s="215">
        <v>18700</v>
      </c>
      <c r="H13" s="215"/>
      <c r="I13" s="186">
        <v>7767800</v>
      </c>
    </row>
    <row r="14" spans="1:11" ht="24" customHeight="1" x14ac:dyDescent="0.25"/>
    <row r="15" spans="1:11" ht="23.25" customHeight="1" x14ac:dyDescent="0.25">
      <c r="A15" s="220" t="s">
        <v>271</v>
      </c>
      <c r="B15" s="220"/>
      <c r="C15" s="220"/>
      <c r="D15" s="220"/>
      <c r="E15" s="220"/>
      <c r="F15" s="220"/>
      <c r="G15" s="220"/>
      <c r="H15" s="220"/>
      <c r="I15" s="220"/>
    </row>
    <row r="16" spans="1:11" ht="12" x14ac:dyDescent="0.25">
      <c r="A16" s="173" t="s">
        <v>53</v>
      </c>
      <c r="B16" s="221" t="s">
        <v>54</v>
      </c>
      <c r="C16" s="221"/>
      <c r="D16" s="173" t="s">
        <v>55</v>
      </c>
      <c r="E16" s="173" t="s">
        <v>56</v>
      </c>
      <c r="F16" s="173" t="s">
        <v>57</v>
      </c>
      <c r="G16" s="221" t="s">
        <v>58</v>
      </c>
      <c r="H16" s="221"/>
      <c r="I16" s="173" t="s">
        <v>59</v>
      </c>
    </row>
    <row r="17" spans="1:9" ht="11.25" x14ac:dyDescent="0.25">
      <c r="A17" s="174" t="s">
        <v>70</v>
      </c>
      <c r="B17" s="216" t="s">
        <v>51</v>
      </c>
      <c r="C17" s="216"/>
      <c r="D17" s="175" t="s">
        <v>51</v>
      </c>
      <c r="E17" s="176" t="s">
        <v>71</v>
      </c>
      <c r="F17" s="177">
        <v>946100</v>
      </c>
      <c r="G17" s="217">
        <v>-5000</v>
      </c>
      <c r="H17" s="217"/>
      <c r="I17" s="177">
        <v>941100</v>
      </c>
    </row>
    <row r="18" spans="1:9" ht="11.25" x14ac:dyDescent="0.25">
      <c r="A18" s="178" t="s">
        <v>51</v>
      </c>
      <c r="B18" s="218" t="s">
        <v>143</v>
      </c>
      <c r="C18" s="218"/>
      <c r="D18" s="179" t="s">
        <v>51</v>
      </c>
      <c r="E18" s="180" t="s">
        <v>144</v>
      </c>
      <c r="F18" s="181">
        <v>332300</v>
      </c>
      <c r="G18" s="219">
        <v>-5000</v>
      </c>
      <c r="H18" s="219"/>
      <c r="I18" s="181">
        <v>327300</v>
      </c>
    </row>
    <row r="19" spans="1:9" ht="11.25" x14ac:dyDescent="0.25">
      <c r="A19" s="182" t="s">
        <v>51</v>
      </c>
      <c r="B19" s="212" t="s">
        <v>51</v>
      </c>
      <c r="C19" s="212"/>
      <c r="D19" s="183" t="s">
        <v>190</v>
      </c>
      <c r="E19" s="184" t="s">
        <v>191</v>
      </c>
      <c r="F19" s="185">
        <v>95000</v>
      </c>
      <c r="G19" s="213">
        <v>-5000</v>
      </c>
      <c r="H19" s="213"/>
      <c r="I19" s="185">
        <v>90000</v>
      </c>
    </row>
    <row r="20" spans="1:9" ht="11.25" x14ac:dyDescent="0.25">
      <c r="A20" s="174" t="s">
        <v>233</v>
      </c>
      <c r="B20" s="216" t="s">
        <v>51</v>
      </c>
      <c r="C20" s="216"/>
      <c r="D20" s="175" t="s">
        <v>51</v>
      </c>
      <c r="E20" s="176" t="s">
        <v>234</v>
      </c>
      <c r="F20" s="177">
        <v>22000</v>
      </c>
      <c r="G20" s="217">
        <v>2500</v>
      </c>
      <c r="H20" s="217"/>
      <c r="I20" s="177">
        <v>24500</v>
      </c>
    </row>
    <row r="21" spans="1:9" ht="11.25" x14ac:dyDescent="0.25">
      <c r="A21" s="178" t="s">
        <v>51</v>
      </c>
      <c r="B21" s="218" t="s">
        <v>235</v>
      </c>
      <c r="C21" s="218"/>
      <c r="D21" s="179" t="s">
        <v>51</v>
      </c>
      <c r="E21" s="180" t="s">
        <v>236</v>
      </c>
      <c r="F21" s="181">
        <v>20000</v>
      </c>
      <c r="G21" s="219">
        <v>2500</v>
      </c>
      <c r="H21" s="219"/>
      <c r="I21" s="181">
        <v>22500</v>
      </c>
    </row>
    <row r="22" spans="1:9" ht="11.25" x14ac:dyDescent="0.25">
      <c r="A22" s="182" t="s">
        <v>51</v>
      </c>
      <c r="B22" s="212" t="s">
        <v>51</v>
      </c>
      <c r="C22" s="212"/>
      <c r="D22" s="183" t="s">
        <v>197</v>
      </c>
      <c r="E22" s="184" t="s">
        <v>198</v>
      </c>
      <c r="F22" s="185">
        <v>1856.52</v>
      </c>
      <c r="G22" s="213">
        <v>1143.48</v>
      </c>
      <c r="H22" s="213"/>
      <c r="I22" s="185">
        <v>3000</v>
      </c>
    </row>
    <row r="23" spans="1:9" ht="22.5" x14ac:dyDescent="0.25">
      <c r="A23" s="182" t="s">
        <v>51</v>
      </c>
      <c r="B23" s="212" t="s">
        <v>51</v>
      </c>
      <c r="C23" s="212"/>
      <c r="D23" s="183" t="s">
        <v>199</v>
      </c>
      <c r="E23" s="184" t="s">
        <v>200</v>
      </c>
      <c r="F23" s="185">
        <v>0</v>
      </c>
      <c r="G23" s="213">
        <v>400</v>
      </c>
      <c r="H23" s="213"/>
      <c r="I23" s="185">
        <v>400</v>
      </c>
    </row>
    <row r="24" spans="1:9" ht="11.25" x14ac:dyDescent="0.25">
      <c r="A24" s="182" t="s">
        <v>51</v>
      </c>
      <c r="B24" s="212" t="s">
        <v>51</v>
      </c>
      <c r="C24" s="212"/>
      <c r="D24" s="183" t="s">
        <v>201</v>
      </c>
      <c r="E24" s="184" t="s">
        <v>202</v>
      </c>
      <c r="F24" s="185">
        <v>11000</v>
      </c>
      <c r="G24" s="213">
        <v>3000</v>
      </c>
      <c r="H24" s="213"/>
      <c r="I24" s="185">
        <v>14000</v>
      </c>
    </row>
    <row r="25" spans="1:9" ht="11.25" x14ac:dyDescent="0.25">
      <c r="A25" s="182" t="s">
        <v>51</v>
      </c>
      <c r="B25" s="212" t="s">
        <v>51</v>
      </c>
      <c r="C25" s="212"/>
      <c r="D25" s="183" t="s">
        <v>188</v>
      </c>
      <c r="E25" s="184" t="s">
        <v>189</v>
      </c>
      <c r="F25" s="185">
        <v>7143.48</v>
      </c>
      <c r="G25" s="213">
        <v>-2043.48</v>
      </c>
      <c r="H25" s="213"/>
      <c r="I25" s="185">
        <v>5100</v>
      </c>
    </row>
    <row r="26" spans="1:9" ht="22.5" x14ac:dyDescent="0.25">
      <c r="A26" s="174" t="s">
        <v>90</v>
      </c>
      <c r="B26" s="216" t="s">
        <v>51</v>
      </c>
      <c r="C26" s="216"/>
      <c r="D26" s="175" t="s">
        <v>51</v>
      </c>
      <c r="E26" s="176" t="s">
        <v>91</v>
      </c>
      <c r="F26" s="177">
        <v>5865400</v>
      </c>
      <c r="G26" s="217">
        <v>21200</v>
      </c>
      <c r="H26" s="217"/>
      <c r="I26" s="177">
        <v>5886600</v>
      </c>
    </row>
    <row r="27" spans="1:9" ht="11.25" x14ac:dyDescent="0.25">
      <c r="A27" s="178" t="s">
        <v>51</v>
      </c>
      <c r="B27" s="218" t="s">
        <v>92</v>
      </c>
      <c r="C27" s="218"/>
      <c r="D27" s="179" t="s">
        <v>51</v>
      </c>
      <c r="E27" s="180" t="s">
        <v>93</v>
      </c>
      <c r="F27" s="181">
        <v>5865400</v>
      </c>
      <c r="G27" s="219">
        <v>21200</v>
      </c>
      <c r="H27" s="219"/>
      <c r="I27" s="181">
        <v>5886600</v>
      </c>
    </row>
    <row r="28" spans="1:9" ht="11.25" x14ac:dyDescent="0.25">
      <c r="A28" s="182" t="s">
        <v>51</v>
      </c>
      <c r="B28" s="212" t="s">
        <v>51</v>
      </c>
      <c r="C28" s="212"/>
      <c r="D28" s="183" t="s">
        <v>188</v>
      </c>
      <c r="E28" s="184" t="s">
        <v>189</v>
      </c>
      <c r="F28" s="185">
        <v>61500</v>
      </c>
      <c r="G28" s="213">
        <v>11200</v>
      </c>
      <c r="H28" s="213"/>
      <c r="I28" s="185">
        <v>72700</v>
      </c>
    </row>
    <row r="29" spans="1:9" ht="11.25" x14ac:dyDescent="0.25">
      <c r="A29" s="182" t="s">
        <v>51</v>
      </c>
      <c r="B29" s="212" t="s">
        <v>51</v>
      </c>
      <c r="C29" s="212"/>
      <c r="D29" s="183" t="s">
        <v>272</v>
      </c>
      <c r="E29" s="184" t="s">
        <v>273</v>
      </c>
      <c r="F29" s="185">
        <v>79000</v>
      </c>
      <c r="G29" s="213">
        <v>10000</v>
      </c>
      <c r="H29" s="213"/>
      <c r="I29" s="185">
        <v>89000</v>
      </c>
    </row>
    <row r="30" spans="1:9" ht="11.25" x14ac:dyDescent="0.25">
      <c r="A30" s="214" t="s">
        <v>134</v>
      </c>
      <c r="B30" s="214"/>
      <c r="C30" s="214"/>
      <c r="D30" s="214"/>
      <c r="E30" s="214"/>
      <c r="F30" s="186">
        <v>7749100</v>
      </c>
      <c r="G30" s="215">
        <v>18700</v>
      </c>
      <c r="H30" s="215"/>
      <c r="I30" s="186">
        <v>7767800</v>
      </c>
    </row>
  </sheetData>
  <mergeCells count="55">
    <mergeCell ref="A1:K1"/>
    <mergeCell ref="A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8:C18"/>
    <mergeCell ref="G18:H18"/>
    <mergeCell ref="B11:C11"/>
    <mergeCell ref="G11:H11"/>
    <mergeCell ref="B12:C12"/>
    <mergeCell ref="G12:H12"/>
    <mergeCell ref="A13:E13"/>
    <mergeCell ref="G13:H13"/>
    <mergeCell ref="A15:I15"/>
    <mergeCell ref="B16:C16"/>
    <mergeCell ref="G16:H16"/>
    <mergeCell ref="B17:C17"/>
    <mergeCell ref="G17:H17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A30:E30"/>
    <mergeCell ref="G30:H30"/>
  </mergeCells>
  <pageMargins left="0.39" right="0.39" top="0.39" bottom="0.39" header="0" footer="0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4CFE9-7E7D-4C89-9A31-8F8E918927C1}">
  <sheetPr>
    <tabColor rgb="FF92D050"/>
    <pageSetUpPr fitToPage="1"/>
  </sheetPr>
  <dimension ref="A1:N72"/>
  <sheetViews>
    <sheetView tabSelected="1" topLeftCell="A46" zoomScaleNormal="100" workbookViewId="0">
      <selection activeCell="K49" sqref="K49"/>
    </sheetView>
  </sheetViews>
  <sheetFormatPr defaultColWidth="9.140625" defaultRowHeight="12.75" x14ac:dyDescent="0.2"/>
  <cols>
    <col min="1" max="1" width="9.42578125" style="2" customWidth="1"/>
    <col min="2" max="2" width="11.28515625" style="2" customWidth="1"/>
    <col min="3" max="3" width="81.7109375" style="2" customWidth="1"/>
    <col min="4" max="4" width="19.140625" style="2" customWidth="1"/>
    <col min="5" max="5" width="13.85546875" style="2" customWidth="1"/>
    <col min="6" max="7" width="17.140625" style="2" customWidth="1"/>
    <col min="8" max="8" width="18.42578125" style="2" customWidth="1"/>
    <col min="9" max="10" width="15.28515625" style="2" customWidth="1"/>
    <col min="11" max="11" width="19.7109375" style="2" customWidth="1"/>
    <col min="12" max="13" width="9.140625" style="2" hidden="1" customWidth="1"/>
    <col min="14" max="14" width="1" style="2" hidden="1" customWidth="1"/>
    <col min="15" max="257" width="9.140625" style="2"/>
    <col min="258" max="258" width="9.42578125" style="2" customWidth="1"/>
    <col min="259" max="259" width="11.28515625" style="2" customWidth="1"/>
    <col min="260" max="260" width="81.7109375" style="2" customWidth="1"/>
    <col min="261" max="261" width="19.140625" style="2" customWidth="1"/>
    <col min="262" max="262" width="13.85546875" style="2" customWidth="1"/>
    <col min="263" max="264" width="17.140625" style="2" customWidth="1"/>
    <col min="265" max="265" width="18.42578125" style="2" customWidth="1"/>
    <col min="266" max="266" width="15.28515625" style="2" customWidth="1"/>
    <col min="267" max="267" width="18" style="2" customWidth="1"/>
    <col min="268" max="513" width="9.140625" style="2"/>
    <col min="514" max="514" width="9.42578125" style="2" customWidth="1"/>
    <col min="515" max="515" width="11.28515625" style="2" customWidth="1"/>
    <col min="516" max="516" width="81.7109375" style="2" customWidth="1"/>
    <col min="517" max="517" width="19.140625" style="2" customWidth="1"/>
    <col min="518" max="518" width="13.85546875" style="2" customWidth="1"/>
    <col min="519" max="520" width="17.140625" style="2" customWidth="1"/>
    <col min="521" max="521" width="18.42578125" style="2" customWidth="1"/>
    <col min="522" max="522" width="15.28515625" style="2" customWidth="1"/>
    <col min="523" max="523" width="18" style="2" customWidth="1"/>
    <col min="524" max="769" width="9.140625" style="2"/>
    <col min="770" max="770" width="9.42578125" style="2" customWidth="1"/>
    <col min="771" max="771" width="11.28515625" style="2" customWidth="1"/>
    <col min="772" max="772" width="81.7109375" style="2" customWidth="1"/>
    <col min="773" max="773" width="19.140625" style="2" customWidth="1"/>
    <col min="774" max="774" width="13.85546875" style="2" customWidth="1"/>
    <col min="775" max="776" width="17.140625" style="2" customWidth="1"/>
    <col min="777" max="777" width="18.42578125" style="2" customWidth="1"/>
    <col min="778" max="778" width="15.28515625" style="2" customWidth="1"/>
    <col min="779" max="779" width="18" style="2" customWidth="1"/>
    <col min="780" max="1025" width="9.140625" style="2"/>
    <col min="1026" max="1026" width="9.42578125" style="2" customWidth="1"/>
    <col min="1027" max="1027" width="11.28515625" style="2" customWidth="1"/>
    <col min="1028" max="1028" width="81.7109375" style="2" customWidth="1"/>
    <col min="1029" max="1029" width="19.140625" style="2" customWidth="1"/>
    <col min="1030" max="1030" width="13.85546875" style="2" customWidth="1"/>
    <col min="1031" max="1032" width="17.140625" style="2" customWidth="1"/>
    <col min="1033" max="1033" width="18.42578125" style="2" customWidth="1"/>
    <col min="1034" max="1034" width="15.28515625" style="2" customWidth="1"/>
    <col min="1035" max="1035" width="18" style="2" customWidth="1"/>
    <col min="1036" max="1281" width="9.140625" style="2"/>
    <col min="1282" max="1282" width="9.42578125" style="2" customWidth="1"/>
    <col min="1283" max="1283" width="11.28515625" style="2" customWidth="1"/>
    <col min="1284" max="1284" width="81.7109375" style="2" customWidth="1"/>
    <col min="1285" max="1285" width="19.140625" style="2" customWidth="1"/>
    <col min="1286" max="1286" width="13.85546875" style="2" customWidth="1"/>
    <col min="1287" max="1288" width="17.140625" style="2" customWidth="1"/>
    <col min="1289" max="1289" width="18.42578125" style="2" customWidth="1"/>
    <col min="1290" max="1290" width="15.28515625" style="2" customWidth="1"/>
    <col min="1291" max="1291" width="18" style="2" customWidth="1"/>
    <col min="1292" max="1537" width="9.140625" style="2"/>
    <col min="1538" max="1538" width="9.42578125" style="2" customWidth="1"/>
    <col min="1539" max="1539" width="11.28515625" style="2" customWidth="1"/>
    <col min="1540" max="1540" width="81.7109375" style="2" customWidth="1"/>
    <col min="1541" max="1541" width="19.140625" style="2" customWidth="1"/>
    <col min="1542" max="1542" width="13.85546875" style="2" customWidth="1"/>
    <col min="1543" max="1544" width="17.140625" style="2" customWidth="1"/>
    <col min="1545" max="1545" width="18.42578125" style="2" customWidth="1"/>
    <col min="1546" max="1546" width="15.28515625" style="2" customWidth="1"/>
    <col min="1547" max="1547" width="18" style="2" customWidth="1"/>
    <col min="1548" max="1793" width="9.140625" style="2"/>
    <col min="1794" max="1794" width="9.42578125" style="2" customWidth="1"/>
    <col min="1795" max="1795" width="11.28515625" style="2" customWidth="1"/>
    <col min="1796" max="1796" width="81.7109375" style="2" customWidth="1"/>
    <col min="1797" max="1797" width="19.140625" style="2" customWidth="1"/>
    <col min="1798" max="1798" width="13.85546875" style="2" customWidth="1"/>
    <col min="1799" max="1800" width="17.140625" style="2" customWidth="1"/>
    <col min="1801" max="1801" width="18.42578125" style="2" customWidth="1"/>
    <col min="1802" max="1802" width="15.28515625" style="2" customWidth="1"/>
    <col min="1803" max="1803" width="18" style="2" customWidth="1"/>
    <col min="1804" max="2049" width="9.140625" style="2"/>
    <col min="2050" max="2050" width="9.42578125" style="2" customWidth="1"/>
    <col min="2051" max="2051" width="11.28515625" style="2" customWidth="1"/>
    <col min="2052" max="2052" width="81.7109375" style="2" customWidth="1"/>
    <col min="2053" max="2053" width="19.140625" style="2" customWidth="1"/>
    <col min="2054" max="2054" width="13.85546875" style="2" customWidth="1"/>
    <col min="2055" max="2056" width="17.140625" style="2" customWidth="1"/>
    <col min="2057" max="2057" width="18.42578125" style="2" customWidth="1"/>
    <col min="2058" max="2058" width="15.28515625" style="2" customWidth="1"/>
    <col min="2059" max="2059" width="18" style="2" customWidth="1"/>
    <col min="2060" max="2305" width="9.140625" style="2"/>
    <col min="2306" max="2306" width="9.42578125" style="2" customWidth="1"/>
    <col min="2307" max="2307" width="11.28515625" style="2" customWidth="1"/>
    <col min="2308" max="2308" width="81.7109375" style="2" customWidth="1"/>
    <col min="2309" max="2309" width="19.140625" style="2" customWidth="1"/>
    <col min="2310" max="2310" width="13.85546875" style="2" customWidth="1"/>
    <col min="2311" max="2312" width="17.140625" style="2" customWidth="1"/>
    <col min="2313" max="2313" width="18.42578125" style="2" customWidth="1"/>
    <col min="2314" max="2314" width="15.28515625" style="2" customWidth="1"/>
    <col min="2315" max="2315" width="18" style="2" customWidth="1"/>
    <col min="2316" max="2561" width="9.140625" style="2"/>
    <col min="2562" max="2562" width="9.42578125" style="2" customWidth="1"/>
    <col min="2563" max="2563" width="11.28515625" style="2" customWidth="1"/>
    <col min="2564" max="2564" width="81.7109375" style="2" customWidth="1"/>
    <col min="2565" max="2565" width="19.140625" style="2" customWidth="1"/>
    <col min="2566" max="2566" width="13.85546875" style="2" customWidth="1"/>
    <col min="2567" max="2568" width="17.140625" style="2" customWidth="1"/>
    <col min="2569" max="2569" width="18.42578125" style="2" customWidth="1"/>
    <col min="2570" max="2570" width="15.28515625" style="2" customWidth="1"/>
    <col min="2571" max="2571" width="18" style="2" customWidth="1"/>
    <col min="2572" max="2817" width="9.140625" style="2"/>
    <col min="2818" max="2818" width="9.42578125" style="2" customWidth="1"/>
    <col min="2819" max="2819" width="11.28515625" style="2" customWidth="1"/>
    <col min="2820" max="2820" width="81.7109375" style="2" customWidth="1"/>
    <col min="2821" max="2821" width="19.140625" style="2" customWidth="1"/>
    <col min="2822" max="2822" width="13.85546875" style="2" customWidth="1"/>
    <col min="2823" max="2824" width="17.140625" style="2" customWidth="1"/>
    <col min="2825" max="2825" width="18.42578125" style="2" customWidth="1"/>
    <col min="2826" max="2826" width="15.28515625" style="2" customWidth="1"/>
    <col min="2827" max="2827" width="18" style="2" customWidth="1"/>
    <col min="2828" max="3073" width="9.140625" style="2"/>
    <col min="3074" max="3074" width="9.42578125" style="2" customWidth="1"/>
    <col min="3075" max="3075" width="11.28515625" style="2" customWidth="1"/>
    <col min="3076" max="3076" width="81.7109375" style="2" customWidth="1"/>
    <col min="3077" max="3077" width="19.140625" style="2" customWidth="1"/>
    <col min="3078" max="3078" width="13.85546875" style="2" customWidth="1"/>
    <col min="3079" max="3080" width="17.140625" style="2" customWidth="1"/>
    <col min="3081" max="3081" width="18.42578125" style="2" customWidth="1"/>
    <col min="3082" max="3082" width="15.28515625" style="2" customWidth="1"/>
    <col min="3083" max="3083" width="18" style="2" customWidth="1"/>
    <col min="3084" max="3329" width="9.140625" style="2"/>
    <col min="3330" max="3330" width="9.42578125" style="2" customWidth="1"/>
    <col min="3331" max="3331" width="11.28515625" style="2" customWidth="1"/>
    <col min="3332" max="3332" width="81.7109375" style="2" customWidth="1"/>
    <col min="3333" max="3333" width="19.140625" style="2" customWidth="1"/>
    <col min="3334" max="3334" width="13.85546875" style="2" customWidth="1"/>
    <col min="3335" max="3336" width="17.140625" style="2" customWidth="1"/>
    <col min="3337" max="3337" width="18.42578125" style="2" customWidth="1"/>
    <col min="3338" max="3338" width="15.28515625" style="2" customWidth="1"/>
    <col min="3339" max="3339" width="18" style="2" customWidth="1"/>
    <col min="3340" max="3585" width="9.140625" style="2"/>
    <col min="3586" max="3586" width="9.42578125" style="2" customWidth="1"/>
    <col min="3587" max="3587" width="11.28515625" style="2" customWidth="1"/>
    <col min="3588" max="3588" width="81.7109375" style="2" customWidth="1"/>
    <col min="3589" max="3589" width="19.140625" style="2" customWidth="1"/>
    <col min="3590" max="3590" width="13.85546875" style="2" customWidth="1"/>
    <col min="3591" max="3592" width="17.140625" style="2" customWidth="1"/>
    <col min="3593" max="3593" width="18.42578125" style="2" customWidth="1"/>
    <col min="3594" max="3594" width="15.28515625" style="2" customWidth="1"/>
    <col min="3595" max="3595" width="18" style="2" customWidth="1"/>
    <col min="3596" max="3841" width="9.140625" style="2"/>
    <col min="3842" max="3842" width="9.42578125" style="2" customWidth="1"/>
    <col min="3843" max="3843" width="11.28515625" style="2" customWidth="1"/>
    <col min="3844" max="3844" width="81.7109375" style="2" customWidth="1"/>
    <col min="3845" max="3845" width="19.140625" style="2" customWidth="1"/>
    <col min="3846" max="3846" width="13.85546875" style="2" customWidth="1"/>
    <col min="3847" max="3848" width="17.140625" style="2" customWidth="1"/>
    <col min="3849" max="3849" width="18.42578125" style="2" customWidth="1"/>
    <col min="3850" max="3850" width="15.28515625" style="2" customWidth="1"/>
    <col min="3851" max="3851" width="18" style="2" customWidth="1"/>
    <col min="3852" max="4097" width="9.140625" style="2"/>
    <col min="4098" max="4098" width="9.42578125" style="2" customWidth="1"/>
    <col min="4099" max="4099" width="11.28515625" style="2" customWidth="1"/>
    <col min="4100" max="4100" width="81.7109375" style="2" customWidth="1"/>
    <col min="4101" max="4101" width="19.140625" style="2" customWidth="1"/>
    <col min="4102" max="4102" width="13.85546875" style="2" customWidth="1"/>
    <col min="4103" max="4104" width="17.140625" style="2" customWidth="1"/>
    <col min="4105" max="4105" width="18.42578125" style="2" customWidth="1"/>
    <col min="4106" max="4106" width="15.28515625" style="2" customWidth="1"/>
    <col min="4107" max="4107" width="18" style="2" customWidth="1"/>
    <col min="4108" max="4353" width="9.140625" style="2"/>
    <col min="4354" max="4354" width="9.42578125" style="2" customWidth="1"/>
    <col min="4355" max="4355" width="11.28515625" style="2" customWidth="1"/>
    <col min="4356" max="4356" width="81.7109375" style="2" customWidth="1"/>
    <col min="4357" max="4357" width="19.140625" style="2" customWidth="1"/>
    <col min="4358" max="4358" width="13.85546875" style="2" customWidth="1"/>
    <col min="4359" max="4360" width="17.140625" style="2" customWidth="1"/>
    <col min="4361" max="4361" width="18.42578125" style="2" customWidth="1"/>
    <col min="4362" max="4362" width="15.28515625" style="2" customWidth="1"/>
    <col min="4363" max="4363" width="18" style="2" customWidth="1"/>
    <col min="4364" max="4609" width="9.140625" style="2"/>
    <col min="4610" max="4610" width="9.42578125" style="2" customWidth="1"/>
    <col min="4611" max="4611" width="11.28515625" style="2" customWidth="1"/>
    <col min="4612" max="4612" width="81.7109375" style="2" customWidth="1"/>
    <col min="4613" max="4613" width="19.140625" style="2" customWidth="1"/>
    <col min="4614" max="4614" width="13.85546875" style="2" customWidth="1"/>
    <col min="4615" max="4616" width="17.140625" style="2" customWidth="1"/>
    <col min="4617" max="4617" width="18.42578125" style="2" customWidth="1"/>
    <col min="4618" max="4618" width="15.28515625" style="2" customWidth="1"/>
    <col min="4619" max="4619" width="18" style="2" customWidth="1"/>
    <col min="4620" max="4865" width="9.140625" style="2"/>
    <col min="4866" max="4866" width="9.42578125" style="2" customWidth="1"/>
    <col min="4867" max="4867" width="11.28515625" style="2" customWidth="1"/>
    <col min="4868" max="4868" width="81.7109375" style="2" customWidth="1"/>
    <col min="4869" max="4869" width="19.140625" style="2" customWidth="1"/>
    <col min="4870" max="4870" width="13.85546875" style="2" customWidth="1"/>
    <col min="4871" max="4872" width="17.140625" style="2" customWidth="1"/>
    <col min="4873" max="4873" width="18.42578125" style="2" customWidth="1"/>
    <col min="4874" max="4874" width="15.28515625" style="2" customWidth="1"/>
    <col min="4875" max="4875" width="18" style="2" customWidth="1"/>
    <col min="4876" max="5121" width="9.140625" style="2"/>
    <col min="5122" max="5122" width="9.42578125" style="2" customWidth="1"/>
    <col min="5123" max="5123" width="11.28515625" style="2" customWidth="1"/>
    <col min="5124" max="5124" width="81.7109375" style="2" customWidth="1"/>
    <col min="5125" max="5125" width="19.140625" style="2" customWidth="1"/>
    <col min="5126" max="5126" width="13.85546875" style="2" customWidth="1"/>
    <col min="5127" max="5128" width="17.140625" style="2" customWidth="1"/>
    <col min="5129" max="5129" width="18.42578125" style="2" customWidth="1"/>
    <col min="5130" max="5130" width="15.28515625" style="2" customWidth="1"/>
    <col min="5131" max="5131" width="18" style="2" customWidth="1"/>
    <col min="5132" max="5377" width="9.140625" style="2"/>
    <col min="5378" max="5378" width="9.42578125" style="2" customWidth="1"/>
    <col min="5379" max="5379" width="11.28515625" style="2" customWidth="1"/>
    <col min="5380" max="5380" width="81.7109375" style="2" customWidth="1"/>
    <col min="5381" max="5381" width="19.140625" style="2" customWidth="1"/>
    <col min="5382" max="5382" width="13.85546875" style="2" customWidth="1"/>
    <col min="5383" max="5384" width="17.140625" style="2" customWidth="1"/>
    <col min="5385" max="5385" width="18.42578125" style="2" customWidth="1"/>
    <col min="5386" max="5386" width="15.28515625" style="2" customWidth="1"/>
    <col min="5387" max="5387" width="18" style="2" customWidth="1"/>
    <col min="5388" max="5633" width="9.140625" style="2"/>
    <col min="5634" max="5634" width="9.42578125" style="2" customWidth="1"/>
    <col min="5635" max="5635" width="11.28515625" style="2" customWidth="1"/>
    <col min="5636" max="5636" width="81.7109375" style="2" customWidth="1"/>
    <col min="5637" max="5637" width="19.140625" style="2" customWidth="1"/>
    <col min="5638" max="5638" width="13.85546875" style="2" customWidth="1"/>
    <col min="5639" max="5640" width="17.140625" style="2" customWidth="1"/>
    <col min="5641" max="5641" width="18.42578125" style="2" customWidth="1"/>
    <col min="5642" max="5642" width="15.28515625" style="2" customWidth="1"/>
    <col min="5643" max="5643" width="18" style="2" customWidth="1"/>
    <col min="5644" max="5889" width="9.140625" style="2"/>
    <col min="5890" max="5890" width="9.42578125" style="2" customWidth="1"/>
    <col min="5891" max="5891" width="11.28515625" style="2" customWidth="1"/>
    <col min="5892" max="5892" width="81.7109375" style="2" customWidth="1"/>
    <col min="5893" max="5893" width="19.140625" style="2" customWidth="1"/>
    <col min="5894" max="5894" width="13.85546875" style="2" customWidth="1"/>
    <col min="5895" max="5896" width="17.140625" style="2" customWidth="1"/>
    <col min="5897" max="5897" width="18.42578125" style="2" customWidth="1"/>
    <col min="5898" max="5898" width="15.28515625" style="2" customWidth="1"/>
    <col min="5899" max="5899" width="18" style="2" customWidth="1"/>
    <col min="5900" max="6145" width="9.140625" style="2"/>
    <col min="6146" max="6146" width="9.42578125" style="2" customWidth="1"/>
    <col min="6147" max="6147" width="11.28515625" style="2" customWidth="1"/>
    <col min="6148" max="6148" width="81.7109375" style="2" customWidth="1"/>
    <col min="6149" max="6149" width="19.140625" style="2" customWidth="1"/>
    <col min="6150" max="6150" width="13.85546875" style="2" customWidth="1"/>
    <col min="6151" max="6152" width="17.140625" style="2" customWidth="1"/>
    <col min="6153" max="6153" width="18.42578125" style="2" customWidth="1"/>
    <col min="6154" max="6154" width="15.28515625" style="2" customWidth="1"/>
    <col min="6155" max="6155" width="18" style="2" customWidth="1"/>
    <col min="6156" max="6401" width="9.140625" style="2"/>
    <col min="6402" max="6402" width="9.42578125" style="2" customWidth="1"/>
    <col min="6403" max="6403" width="11.28515625" style="2" customWidth="1"/>
    <col min="6404" max="6404" width="81.7109375" style="2" customWidth="1"/>
    <col min="6405" max="6405" width="19.140625" style="2" customWidth="1"/>
    <col min="6406" max="6406" width="13.85546875" style="2" customWidth="1"/>
    <col min="6407" max="6408" width="17.140625" style="2" customWidth="1"/>
    <col min="6409" max="6409" width="18.42578125" style="2" customWidth="1"/>
    <col min="6410" max="6410" width="15.28515625" style="2" customWidth="1"/>
    <col min="6411" max="6411" width="18" style="2" customWidth="1"/>
    <col min="6412" max="6657" width="9.140625" style="2"/>
    <col min="6658" max="6658" width="9.42578125" style="2" customWidth="1"/>
    <col min="6659" max="6659" width="11.28515625" style="2" customWidth="1"/>
    <col min="6660" max="6660" width="81.7109375" style="2" customWidth="1"/>
    <col min="6661" max="6661" width="19.140625" style="2" customWidth="1"/>
    <col min="6662" max="6662" width="13.85546875" style="2" customWidth="1"/>
    <col min="6663" max="6664" width="17.140625" style="2" customWidth="1"/>
    <col min="6665" max="6665" width="18.42578125" style="2" customWidth="1"/>
    <col min="6666" max="6666" width="15.28515625" style="2" customWidth="1"/>
    <col min="6667" max="6667" width="18" style="2" customWidth="1"/>
    <col min="6668" max="6913" width="9.140625" style="2"/>
    <col min="6914" max="6914" width="9.42578125" style="2" customWidth="1"/>
    <col min="6915" max="6915" width="11.28515625" style="2" customWidth="1"/>
    <col min="6916" max="6916" width="81.7109375" style="2" customWidth="1"/>
    <col min="6917" max="6917" width="19.140625" style="2" customWidth="1"/>
    <col min="6918" max="6918" width="13.85546875" style="2" customWidth="1"/>
    <col min="6919" max="6920" width="17.140625" style="2" customWidth="1"/>
    <col min="6921" max="6921" width="18.42578125" style="2" customWidth="1"/>
    <col min="6922" max="6922" width="15.28515625" style="2" customWidth="1"/>
    <col min="6923" max="6923" width="18" style="2" customWidth="1"/>
    <col min="6924" max="7169" width="9.140625" style="2"/>
    <col min="7170" max="7170" width="9.42578125" style="2" customWidth="1"/>
    <col min="7171" max="7171" width="11.28515625" style="2" customWidth="1"/>
    <col min="7172" max="7172" width="81.7109375" style="2" customWidth="1"/>
    <col min="7173" max="7173" width="19.140625" style="2" customWidth="1"/>
    <col min="7174" max="7174" width="13.85546875" style="2" customWidth="1"/>
    <col min="7175" max="7176" width="17.140625" style="2" customWidth="1"/>
    <col min="7177" max="7177" width="18.42578125" style="2" customWidth="1"/>
    <col min="7178" max="7178" width="15.28515625" style="2" customWidth="1"/>
    <col min="7179" max="7179" width="18" style="2" customWidth="1"/>
    <col min="7180" max="7425" width="9.140625" style="2"/>
    <col min="7426" max="7426" width="9.42578125" style="2" customWidth="1"/>
    <col min="7427" max="7427" width="11.28515625" style="2" customWidth="1"/>
    <col min="7428" max="7428" width="81.7109375" style="2" customWidth="1"/>
    <col min="7429" max="7429" width="19.140625" style="2" customWidth="1"/>
    <col min="7430" max="7430" width="13.85546875" style="2" customWidth="1"/>
    <col min="7431" max="7432" width="17.140625" style="2" customWidth="1"/>
    <col min="7433" max="7433" width="18.42578125" style="2" customWidth="1"/>
    <col min="7434" max="7434" width="15.28515625" style="2" customWidth="1"/>
    <col min="7435" max="7435" width="18" style="2" customWidth="1"/>
    <col min="7436" max="7681" width="9.140625" style="2"/>
    <col min="7682" max="7682" width="9.42578125" style="2" customWidth="1"/>
    <col min="7683" max="7683" width="11.28515625" style="2" customWidth="1"/>
    <col min="7684" max="7684" width="81.7109375" style="2" customWidth="1"/>
    <col min="7685" max="7685" width="19.140625" style="2" customWidth="1"/>
    <col min="7686" max="7686" width="13.85546875" style="2" customWidth="1"/>
    <col min="7687" max="7688" width="17.140625" style="2" customWidth="1"/>
    <col min="7689" max="7689" width="18.42578125" style="2" customWidth="1"/>
    <col min="7690" max="7690" width="15.28515625" style="2" customWidth="1"/>
    <col min="7691" max="7691" width="18" style="2" customWidth="1"/>
    <col min="7692" max="7937" width="9.140625" style="2"/>
    <col min="7938" max="7938" width="9.42578125" style="2" customWidth="1"/>
    <col min="7939" max="7939" width="11.28515625" style="2" customWidth="1"/>
    <col min="7940" max="7940" width="81.7109375" style="2" customWidth="1"/>
    <col min="7941" max="7941" width="19.140625" style="2" customWidth="1"/>
    <col min="7942" max="7942" width="13.85546875" style="2" customWidth="1"/>
    <col min="7943" max="7944" width="17.140625" style="2" customWidth="1"/>
    <col min="7945" max="7945" width="18.42578125" style="2" customWidth="1"/>
    <col min="7946" max="7946" width="15.28515625" style="2" customWidth="1"/>
    <col min="7947" max="7947" width="18" style="2" customWidth="1"/>
    <col min="7948" max="8193" width="9.140625" style="2"/>
    <col min="8194" max="8194" width="9.42578125" style="2" customWidth="1"/>
    <col min="8195" max="8195" width="11.28515625" style="2" customWidth="1"/>
    <col min="8196" max="8196" width="81.7109375" style="2" customWidth="1"/>
    <col min="8197" max="8197" width="19.140625" style="2" customWidth="1"/>
    <col min="8198" max="8198" width="13.85546875" style="2" customWidth="1"/>
    <col min="8199" max="8200" width="17.140625" style="2" customWidth="1"/>
    <col min="8201" max="8201" width="18.42578125" style="2" customWidth="1"/>
    <col min="8202" max="8202" width="15.28515625" style="2" customWidth="1"/>
    <col min="8203" max="8203" width="18" style="2" customWidth="1"/>
    <col min="8204" max="8449" width="9.140625" style="2"/>
    <col min="8450" max="8450" width="9.42578125" style="2" customWidth="1"/>
    <col min="8451" max="8451" width="11.28515625" style="2" customWidth="1"/>
    <col min="8452" max="8452" width="81.7109375" style="2" customWidth="1"/>
    <col min="8453" max="8453" width="19.140625" style="2" customWidth="1"/>
    <col min="8454" max="8454" width="13.85546875" style="2" customWidth="1"/>
    <col min="8455" max="8456" width="17.140625" style="2" customWidth="1"/>
    <col min="8457" max="8457" width="18.42578125" style="2" customWidth="1"/>
    <col min="8458" max="8458" width="15.28515625" style="2" customWidth="1"/>
    <col min="8459" max="8459" width="18" style="2" customWidth="1"/>
    <col min="8460" max="8705" width="9.140625" style="2"/>
    <col min="8706" max="8706" width="9.42578125" style="2" customWidth="1"/>
    <col min="8707" max="8707" width="11.28515625" style="2" customWidth="1"/>
    <col min="8708" max="8708" width="81.7109375" style="2" customWidth="1"/>
    <col min="8709" max="8709" width="19.140625" style="2" customWidth="1"/>
    <col min="8710" max="8710" width="13.85546875" style="2" customWidth="1"/>
    <col min="8711" max="8712" width="17.140625" style="2" customWidth="1"/>
    <col min="8713" max="8713" width="18.42578125" style="2" customWidth="1"/>
    <col min="8714" max="8714" width="15.28515625" style="2" customWidth="1"/>
    <col min="8715" max="8715" width="18" style="2" customWidth="1"/>
    <col min="8716" max="8961" width="9.140625" style="2"/>
    <col min="8962" max="8962" width="9.42578125" style="2" customWidth="1"/>
    <col min="8963" max="8963" width="11.28515625" style="2" customWidth="1"/>
    <col min="8964" max="8964" width="81.7109375" style="2" customWidth="1"/>
    <col min="8965" max="8965" width="19.140625" style="2" customWidth="1"/>
    <col min="8966" max="8966" width="13.85546875" style="2" customWidth="1"/>
    <col min="8967" max="8968" width="17.140625" style="2" customWidth="1"/>
    <col min="8969" max="8969" width="18.42578125" style="2" customWidth="1"/>
    <col min="8970" max="8970" width="15.28515625" style="2" customWidth="1"/>
    <col min="8971" max="8971" width="18" style="2" customWidth="1"/>
    <col min="8972" max="9217" width="9.140625" style="2"/>
    <col min="9218" max="9218" width="9.42578125" style="2" customWidth="1"/>
    <col min="9219" max="9219" width="11.28515625" style="2" customWidth="1"/>
    <col min="9220" max="9220" width="81.7109375" style="2" customWidth="1"/>
    <col min="9221" max="9221" width="19.140625" style="2" customWidth="1"/>
    <col min="9222" max="9222" width="13.85546875" style="2" customWidth="1"/>
    <col min="9223" max="9224" width="17.140625" style="2" customWidth="1"/>
    <col min="9225" max="9225" width="18.42578125" style="2" customWidth="1"/>
    <col min="9226" max="9226" width="15.28515625" style="2" customWidth="1"/>
    <col min="9227" max="9227" width="18" style="2" customWidth="1"/>
    <col min="9228" max="9473" width="9.140625" style="2"/>
    <col min="9474" max="9474" width="9.42578125" style="2" customWidth="1"/>
    <col min="9475" max="9475" width="11.28515625" style="2" customWidth="1"/>
    <col min="9476" max="9476" width="81.7109375" style="2" customWidth="1"/>
    <col min="9477" max="9477" width="19.140625" style="2" customWidth="1"/>
    <col min="9478" max="9478" width="13.85546875" style="2" customWidth="1"/>
    <col min="9479" max="9480" width="17.140625" style="2" customWidth="1"/>
    <col min="9481" max="9481" width="18.42578125" style="2" customWidth="1"/>
    <col min="9482" max="9482" width="15.28515625" style="2" customWidth="1"/>
    <col min="9483" max="9483" width="18" style="2" customWidth="1"/>
    <col min="9484" max="9729" width="9.140625" style="2"/>
    <col min="9730" max="9730" width="9.42578125" style="2" customWidth="1"/>
    <col min="9731" max="9731" width="11.28515625" style="2" customWidth="1"/>
    <col min="9732" max="9732" width="81.7109375" style="2" customWidth="1"/>
    <col min="9733" max="9733" width="19.140625" style="2" customWidth="1"/>
    <col min="9734" max="9734" width="13.85546875" style="2" customWidth="1"/>
    <col min="9735" max="9736" width="17.140625" style="2" customWidth="1"/>
    <col min="9737" max="9737" width="18.42578125" style="2" customWidth="1"/>
    <col min="9738" max="9738" width="15.28515625" style="2" customWidth="1"/>
    <col min="9739" max="9739" width="18" style="2" customWidth="1"/>
    <col min="9740" max="9985" width="9.140625" style="2"/>
    <col min="9986" max="9986" width="9.42578125" style="2" customWidth="1"/>
    <col min="9987" max="9987" width="11.28515625" style="2" customWidth="1"/>
    <col min="9988" max="9988" width="81.7109375" style="2" customWidth="1"/>
    <col min="9989" max="9989" width="19.140625" style="2" customWidth="1"/>
    <col min="9990" max="9990" width="13.85546875" style="2" customWidth="1"/>
    <col min="9991" max="9992" width="17.140625" style="2" customWidth="1"/>
    <col min="9993" max="9993" width="18.42578125" style="2" customWidth="1"/>
    <col min="9994" max="9994" width="15.28515625" style="2" customWidth="1"/>
    <col min="9995" max="9995" width="18" style="2" customWidth="1"/>
    <col min="9996" max="10241" width="9.140625" style="2"/>
    <col min="10242" max="10242" width="9.42578125" style="2" customWidth="1"/>
    <col min="10243" max="10243" width="11.28515625" style="2" customWidth="1"/>
    <col min="10244" max="10244" width="81.7109375" style="2" customWidth="1"/>
    <col min="10245" max="10245" width="19.140625" style="2" customWidth="1"/>
    <col min="10246" max="10246" width="13.85546875" style="2" customWidth="1"/>
    <col min="10247" max="10248" width="17.140625" style="2" customWidth="1"/>
    <col min="10249" max="10249" width="18.42578125" style="2" customWidth="1"/>
    <col min="10250" max="10250" width="15.28515625" style="2" customWidth="1"/>
    <col min="10251" max="10251" width="18" style="2" customWidth="1"/>
    <col min="10252" max="10497" width="9.140625" style="2"/>
    <col min="10498" max="10498" width="9.42578125" style="2" customWidth="1"/>
    <col min="10499" max="10499" width="11.28515625" style="2" customWidth="1"/>
    <col min="10500" max="10500" width="81.7109375" style="2" customWidth="1"/>
    <col min="10501" max="10501" width="19.140625" style="2" customWidth="1"/>
    <col min="10502" max="10502" width="13.85546875" style="2" customWidth="1"/>
    <col min="10503" max="10504" width="17.140625" style="2" customWidth="1"/>
    <col min="10505" max="10505" width="18.42578125" style="2" customWidth="1"/>
    <col min="10506" max="10506" width="15.28515625" style="2" customWidth="1"/>
    <col min="10507" max="10507" width="18" style="2" customWidth="1"/>
    <col min="10508" max="10753" width="9.140625" style="2"/>
    <col min="10754" max="10754" width="9.42578125" style="2" customWidth="1"/>
    <col min="10755" max="10755" width="11.28515625" style="2" customWidth="1"/>
    <col min="10756" max="10756" width="81.7109375" style="2" customWidth="1"/>
    <col min="10757" max="10757" width="19.140625" style="2" customWidth="1"/>
    <col min="10758" max="10758" width="13.85546875" style="2" customWidth="1"/>
    <col min="10759" max="10760" width="17.140625" style="2" customWidth="1"/>
    <col min="10761" max="10761" width="18.42578125" style="2" customWidth="1"/>
    <col min="10762" max="10762" width="15.28515625" style="2" customWidth="1"/>
    <col min="10763" max="10763" width="18" style="2" customWidth="1"/>
    <col min="10764" max="11009" width="9.140625" style="2"/>
    <col min="11010" max="11010" width="9.42578125" style="2" customWidth="1"/>
    <col min="11011" max="11011" width="11.28515625" style="2" customWidth="1"/>
    <col min="11012" max="11012" width="81.7109375" style="2" customWidth="1"/>
    <col min="11013" max="11013" width="19.140625" style="2" customWidth="1"/>
    <col min="11014" max="11014" width="13.85546875" style="2" customWidth="1"/>
    <col min="11015" max="11016" width="17.140625" style="2" customWidth="1"/>
    <col min="11017" max="11017" width="18.42578125" style="2" customWidth="1"/>
    <col min="11018" max="11018" width="15.28515625" style="2" customWidth="1"/>
    <col min="11019" max="11019" width="18" style="2" customWidth="1"/>
    <col min="11020" max="11265" width="9.140625" style="2"/>
    <col min="11266" max="11266" width="9.42578125" style="2" customWidth="1"/>
    <col min="11267" max="11267" width="11.28515625" style="2" customWidth="1"/>
    <col min="11268" max="11268" width="81.7109375" style="2" customWidth="1"/>
    <col min="11269" max="11269" width="19.140625" style="2" customWidth="1"/>
    <col min="11270" max="11270" width="13.85546875" style="2" customWidth="1"/>
    <col min="11271" max="11272" width="17.140625" style="2" customWidth="1"/>
    <col min="11273" max="11273" width="18.42578125" style="2" customWidth="1"/>
    <col min="11274" max="11274" width="15.28515625" style="2" customWidth="1"/>
    <col min="11275" max="11275" width="18" style="2" customWidth="1"/>
    <col min="11276" max="11521" width="9.140625" style="2"/>
    <col min="11522" max="11522" width="9.42578125" style="2" customWidth="1"/>
    <col min="11523" max="11523" width="11.28515625" style="2" customWidth="1"/>
    <col min="11524" max="11524" width="81.7109375" style="2" customWidth="1"/>
    <col min="11525" max="11525" width="19.140625" style="2" customWidth="1"/>
    <col min="11526" max="11526" width="13.85546875" style="2" customWidth="1"/>
    <col min="11527" max="11528" width="17.140625" style="2" customWidth="1"/>
    <col min="11529" max="11529" width="18.42578125" style="2" customWidth="1"/>
    <col min="11530" max="11530" width="15.28515625" style="2" customWidth="1"/>
    <col min="11531" max="11531" width="18" style="2" customWidth="1"/>
    <col min="11532" max="11777" width="9.140625" style="2"/>
    <col min="11778" max="11778" width="9.42578125" style="2" customWidth="1"/>
    <col min="11779" max="11779" width="11.28515625" style="2" customWidth="1"/>
    <col min="11780" max="11780" width="81.7109375" style="2" customWidth="1"/>
    <col min="11781" max="11781" width="19.140625" style="2" customWidth="1"/>
    <col min="11782" max="11782" width="13.85546875" style="2" customWidth="1"/>
    <col min="11783" max="11784" width="17.140625" style="2" customWidth="1"/>
    <col min="11785" max="11785" width="18.42578125" style="2" customWidth="1"/>
    <col min="11786" max="11786" width="15.28515625" style="2" customWidth="1"/>
    <col min="11787" max="11787" width="18" style="2" customWidth="1"/>
    <col min="11788" max="12033" width="9.140625" style="2"/>
    <col min="12034" max="12034" width="9.42578125" style="2" customWidth="1"/>
    <col min="12035" max="12035" width="11.28515625" style="2" customWidth="1"/>
    <col min="12036" max="12036" width="81.7109375" style="2" customWidth="1"/>
    <col min="12037" max="12037" width="19.140625" style="2" customWidth="1"/>
    <col min="12038" max="12038" width="13.85546875" style="2" customWidth="1"/>
    <col min="12039" max="12040" width="17.140625" style="2" customWidth="1"/>
    <col min="12041" max="12041" width="18.42578125" style="2" customWidth="1"/>
    <col min="12042" max="12042" width="15.28515625" style="2" customWidth="1"/>
    <col min="12043" max="12043" width="18" style="2" customWidth="1"/>
    <col min="12044" max="12289" width="9.140625" style="2"/>
    <col min="12290" max="12290" width="9.42578125" style="2" customWidth="1"/>
    <col min="12291" max="12291" width="11.28515625" style="2" customWidth="1"/>
    <col min="12292" max="12292" width="81.7109375" style="2" customWidth="1"/>
    <col min="12293" max="12293" width="19.140625" style="2" customWidth="1"/>
    <col min="12294" max="12294" width="13.85546875" style="2" customWidth="1"/>
    <col min="12295" max="12296" width="17.140625" style="2" customWidth="1"/>
    <col min="12297" max="12297" width="18.42578125" style="2" customWidth="1"/>
    <col min="12298" max="12298" width="15.28515625" style="2" customWidth="1"/>
    <col min="12299" max="12299" width="18" style="2" customWidth="1"/>
    <col min="12300" max="12545" width="9.140625" style="2"/>
    <col min="12546" max="12546" width="9.42578125" style="2" customWidth="1"/>
    <col min="12547" max="12547" width="11.28515625" style="2" customWidth="1"/>
    <col min="12548" max="12548" width="81.7109375" style="2" customWidth="1"/>
    <col min="12549" max="12549" width="19.140625" style="2" customWidth="1"/>
    <col min="12550" max="12550" width="13.85546875" style="2" customWidth="1"/>
    <col min="12551" max="12552" width="17.140625" style="2" customWidth="1"/>
    <col min="12553" max="12553" width="18.42578125" style="2" customWidth="1"/>
    <col min="12554" max="12554" width="15.28515625" style="2" customWidth="1"/>
    <col min="12555" max="12555" width="18" style="2" customWidth="1"/>
    <col min="12556" max="12801" width="9.140625" style="2"/>
    <col min="12802" max="12802" width="9.42578125" style="2" customWidth="1"/>
    <col min="12803" max="12803" width="11.28515625" style="2" customWidth="1"/>
    <col min="12804" max="12804" width="81.7109375" style="2" customWidth="1"/>
    <col min="12805" max="12805" width="19.140625" style="2" customWidth="1"/>
    <col min="12806" max="12806" width="13.85546875" style="2" customWidth="1"/>
    <col min="12807" max="12808" width="17.140625" style="2" customWidth="1"/>
    <col min="12809" max="12809" width="18.42578125" style="2" customWidth="1"/>
    <col min="12810" max="12810" width="15.28515625" style="2" customWidth="1"/>
    <col min="12811" max="12811" width="18" style="2" customWidth="1"/>
    <col min="12812" max="13057" width="9.140625" style="2"/>
    <col min="13058" max="13058" width="9.42578125" style="2" customWidth="1"/>
    <col min="13059" max="13059" width="11.28515625" style="2" customWidth="1"/>
    <col min="13060" max="13060" width="81.7109375" style="2" customWidth="1"/>
    <col min="13061" max="13061" width="19.140625" style="2" customWidth="1"/>
    <col min="13062" max="13062" width="13.85546875" style="2" customWidth="1"/>
    <col min="13063" max="13064" width="17.140625" style="2" customWidth="1"/>
    <col min="13065" max="13065" width="18.42578125" style="2" customWidth="1"/>
    <col min="13066" max="13066" width="15.28515625" style="2" customWidth="1"/>
    <col min="13067" max="13067" width="18" style="2" customWidth="1"/>
    <col min="13068" max="13313" width="9.140625" style="2"/>
    <col min="13314" max="13314" width="9.42578125" style="2" customWidth="1"/>
    <col min="13315" max="13315" width="11.28515625" style="2" customWidth="1"/>
    <col min="13316" max="13316" width="81.7109375" style="2" customWidth="1"/>
    <col min="13317" max="13317" width="19.140625" style="2" customWidth="1"/>
    <col min="13318" max="13318" width="13.85546875" style="2" customWidth="1"/>
    <col min="13319" max="13320" width="17.140625" style="2" customWidth="1"/>
    <col min="13321" max="13321" width="18.42578125" style="2" customWidth="1"/>
    <col min="13322" max="13322" width="15.28515625" style="2" customWidth="1"/>
    <col min="13323" max="13323" width="18" style="2" customWidth="1"/>
    <col min="13324" max="13569" width="9.140625" style="2"/>
    <col min="13570" max="13570" width="9.42578125" style="2" customWidth="1"/>
    <col min="13571" max="13571" width="11.28515625" style="2" customWidth="1"/>
    <col min="13572" max="13572" width="81.7109375" style="2" customWidth="1"/>
    <col min="13573" max="13573" width="19.140625" style="2" customWidth="1"/>
    <col min="13574" max="13574" width="13.85546875" style="2" customWidth="1"/>
    <col min="13575" max="13576" width="17.140625" style="2" customWidth="1"/>
    <col min="13577" max="13577" width="18.42578125" style="2" customWidth="1"/>
    <col min="13578" max="13578" width="15.28515625" style="2" customWidth="1"/>
    <col min="13579" max="13579" width="18" style="2" customWidth="1"/>
    <col min="13580" max="13825" width="9.140625" style="2"/>
    <col min="13826" max="13826" width="9.42578125" style="2" customWidth="1"/>
    <col min="13827" max="13827" width="11.28515625" style="2" customWidth="1"/>
    <col min="13828" max="13828" width="81.7109375" style="2" customWidth="1"/>
    <col min="13829" max="13829" width="19.140625" style="2" customWidth="1"/>
    <col min="13830" max="13830" width="13.85546875" style="2" customWidth="1"/>
    <col min="13831" max="13832" width="17.140625" style="2" customWidth="1"/>
    <col min="13833" max="13833" width="18.42578125" style="2" customWidth="1"/>
    <col min="13834" max="13834" width="15.28515625" style="2" customWidth="1"/>
    <col min="13835" max="13835" width="18" style="2" customWidth="1"/>
    <col min="13836" max="14081" width="9.140625" style="2"/>
    <col min="14082" max="14082" width="9.42578125" style="2" customWidth="1"/>
    <col min="14083" max="14083" width="11.28515625" style="2" customWidth="1"/>
    <col min="14084" max="14084" width="81.7109375" style="2" customWidth="1"/>
    <col min="14085" max="14085" width="19.140625" style="2" customWidth="1"/>
    <col min="14086" max="14086" width="13.85546875" style="2" customWidth="1"/>
    <col min="14087" max="14088" width="17.140625" style="2" customWidth="1"/>
    <col min="14089" max="14089" width="18.42578125" style="2" customWidth="1"/>
    <col min="14090" max="14090" width="15.28515625" style="2" customWidth="1"/>
    <col min="14091" max="14091" width="18" style="2" customWidth="1"/>
    <col min="14092" max="14337" width="9.140625" style="2"/>
    <col min="14338" max="14338" width="9.42578125" style="2" customWidth="1"/>
    <col min="14339" max="14339" width="11.28515625" style="2" customWidth="1"/>
    <col min="14340" max="14340" width="81.7109375" style="2" customWidth="1"/>
    <col min="14341" max="14341" width="19.140625" style="2" customWidth="1"/>
    <col min="14342" max="14342" width="13.85546875" style="2" customWidth="1"/>
    <col min="14343" max="14344" width="17.140625" style="2" customWidth="1"/>
    <col min="14345" max="14345" width="18.42578125" style="2" customWidth="1"/>
    <col min="14346" max="14346" width="15.28515625" style="2" customWidth="1"/>
    <col min="14347" max="14347" width="18" style="2" customWidth="1"/>
    <col min="14348" max="14593" width="9.140625" style="2"/>
    <col min="14594" max="14594" width="9.42578125" style="2" customWidth="1"/>
    <col min="14595" max="14595" width="11.28515625" style="2" customWidth="1"/>
    <col min="14596" max="14596" width="81.7109375" style="2" customWidth="1"/>
    <col min="14597" max="14597" width="19.140625" style="2" customWidth="1"/>
    <col min="14598" max="14598" width="13.85546875" style="2" customWidth="1"/>
    <col min="14599" max="14600" width="17.140625" style="2" customWidth="1"/>
    <col min="14601" max="14601" width="18.42578125" style="2" customWidth="1"/>
    <col min="14602" max="14602" width="15.28515625" style="2" customWidth="1"/>
    <col min="14603" max="14603" width="18" style="2" customWidth="1"/>
    <col min="14604" max="14849" width="9.140625" style="2"/>
    <col min="14850" max="14850" width="9.42578125" style="2" customWidth="1"/>
    <col min="14851" max="14851" width="11.28515625" style="2" customWidth="1"/>
    <col min="14852" max="14852" width="81.7109375" style="2" customWidth="1"/>
    <col min="14853" max="14853" width="19.140625" style="2" customWidth="1"/>
    <col min="14854" max="14854" width="13.85546875" style="2" customWidth="1"/>
    <col min="14855" max="14856" width="17.140625" style="2" customWidth="1"/>
    <col min="14857" max="14857" width="18.42578125" style="2" customWidth="1"/>
    <col min="14858" max="14858" width="15.28515625" style="2" customWidth="1"/>
    <col min="14859" max="14859" width="18" style="2" customWidth="1"/>
    <col min="14860" max="15105" width="9.140625" style="2"/>
    <col min="15106" max="15106" width="9.42578125" style="2" customWidth="1"/>
    <col min="15107" max="15107" width="11.28515625" style="2" customWidth="1"/>
    <col min="15108" max="15108" width="81.7109375" style="2" customWidth="1"/>
    <col min="15109" max="15109" width="19.140625" style="2" customWidth="1"/>
    <col min="15110" max="15110" width="13.85546875" style="2" customWidth="1"/>
    <col min="15111" max="15112" width="17.140625" style="2" customWidth="1"/>
    <col min="15113" max="15113" width="18.42578125" style="2" customWidth="1"/>
    <col min="15114" max="15114" width="15.28515625" style="2" customWidth="1"/>
    <col min="15115" max="15115" width="18" style="2" customWidth="1"/>
    <col min="15116" max="15361" width="9.140625" style="2"/>
    <col min="15362" max="15362" width="9.42578125" style="2" customWidth="1"/>
    <col min="15363" max="15363" width="11.28515625" style="2" customWidth="1"/>
    <col min="15364" max="15364" width="81.7109375" style="2" customWidth="1"/>
    <col min="15365" max="15365" width="19.140625" style="2" customWidth="1"/>
    <col min="15366" max="15366" width="13.85546875" style="2" customWidth="1"/>
    <col min="15367" max="15368" width="17.140625" style="2" customWidth="1"/>
    <col min="15369" max="15369" width="18.42578125" style="2" customWidth="1"/>
    <col min="15370" max="15370" width="15.28515625" style="2" customWidth="1"/>
    <col min="15371" max="15371" width="18" style="2" customWidth="1"/>
    <col min="15372" max="15617" width="9.140625" style="2"/>
    <col min="15618" max="15618" width="9.42578125" style="2" customWidth="1"/>
    <col min="15619" max="15619" width="11.28515625" style="2" customWidth="1"/>
    <col min="15620" max="15620" width="81.7109375" style="2" customWidth="1"/>
    <col min="15621" max="15621" width="19.140625" style="2" customWidth="1"/>
    <col min="15622" max="15622" width="13.85546875" style="2" customWidth="1"/>
    <col min="15623" max="15624" width="17.140625" style="2" customWidth="1"/>
    <col min="15625" max="15625" width="18.42578125" style="2" customWidth="1"/>
    <col min="15626" max="15626" width="15.28515625" style="2" customWidth="1"/>
    <col min="15627" max="15627" width="18" style="2" customWidth="1"/>
    <col min="15628" max="15873" width="9.140625" style="2"/>
    <col min="15874" max="15874" width="9.42578125" style="2" customWidth="1"/>
    <col min="15875" max="15875" width="11.28515625" style="2" customWidth="1"/>
    <col min="15876" max="15876" width="81.7109375" style="2" customWidth="1"/>
    <col min="15877" max="15877" width="19.140625" style="2" customWidth="1"/>
    <col min="15878" max="15878" width="13.85546875" style="2" customWidth="1"/>
    <col min="15879" max="15880" width="17.140625" style="2" customWidth="1"/>
    <col min="15881" max="15881" width="18.42578125" style="2" customWidth="1"/>
    <col min="15882" max="15882" width="15.28515625" style="2" customWidth="1"/>
    <col min="15883" max="15883" width="18" style="2" customWidth="1"/>
    <col min="15884" max="16129" width="9.140625" style="2"/>
    <col min="16130" max="16130" width="9.42578125" style="2" customWidth="1"/>
    <col min="16131" max="16131" width="11.28515625" style="2" customWidth="1"/>
    <col min="16132" max="16132" width="81.7109375" style="2" customWidth="1"/>
    <col min="16133" max="16133" width="19.140625" style="2" customWidth="1"/>
    <col min="16134" max="16134" width="13.85546875" style="2" customWidth="1"/>
    <col min="16135" max="16136" width="17.140625" style="2" customWidth="1"/>
    <col min="16137" max="16137" width="18.42578125" style="2" customWidth="1"/>
    <col min="16138" max="16138" width="15.28515625" style="2" customWidth="1"/>
    <col min="16139" max="16139" width="18" style="2" customWidth="1"/>
    <col min="16140" max="16384" width="9.140625" style="2"/>
  </cols>
  <sheetData>
    <row r="1" spans="1:14" ht="19.5" customHeight="1" x14ac:dyDescent="0.2">
      <c r="A1" s="222"/>
      <c r="B1" s="222"/>
      <c r="C1" s="1"/>
      <c r="D1" s="223" t="s">
        <v>228</v>
      </c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ht="36.75" customHeight="1" thickBot="1" x14ac:dyDescent="0.25">
      <c r="A2" s="224" t="s">
        <v>50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4" ht="24" customHeight="1" thickTop="1" x14ac:dyDescent="0.2">
      <c r="A3" s="225" t="s">
        <v>11</v>
      </c>
      <c r="B3" s="227" t="s">
        <v>12</v>
      </c>
      <c r="C3" s="227" t="s">
        <v>13</v>
      </c>
      <c r="D3" s="229" t="s">
        <v>14</v>
      </c>
      <c r="E3" s="231" t="s">
        <v>15</v>
      </c>
      <c r="F3" s="232"/>
      <c r="G3" s="233"/>
      <c r="H3" s="229" t="s">
        <v>16</v>
      </c>
      <c r="I3" s="229" t="s">
        <v>15</v>
      </c>
      <c r="J3" s="231"/>
      <c r="K3" s="234"/>
    </row>
    <row r="4" spans="1:14" ht="63" customHeight="1" x14ac:dyDescent="0.2">
      <c r="A4" s="226"/>
      <c r="B4" s="228"/>
      <c r="C4" s="228"/>
      <c r="D4" s="230"/>
      <c r="E4" s="3" t="s">
        <v>17</v>
      </c>
      <c r="F4" s="3" t="s">
        <v>18</v>
      </c>
      <c r="G4" s="3" t="s">
        <v>19</v>
      </c>
      <c r="H4" s="230"/>
      <c r="I4" s="3" t="s">
        <v>17</v>
      </c>
      <c r="J4" s="4" t="s">
        <v>20</v>
      </c>
      <c r="K4" s="5" t="s">
        <v>18</v>
      </c>
    </row>
    <row r="5" spans="1:14" ht="15.75" customHeight="1" x14ac:dyDescent="0.2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8"/>
      <c r="K5" s="9">
        <v>10</v>
      </c>
    </row>
    <row r="6" spans="1:14" ht="17.25" customHeight="1" x14ac:dyDescent="0.2">
      <c r="A6" s="10">
        <v>600</v>
      </c>
      <c r="B6" s="11"/>
      <c r="C6" s="11" t="s">
        <v>21</v>
      </c>
      <c r="D6" s="12">
        <f>D7</f>
        <v>350000</v>
      </c>
      <c r="E6" s="12">
        <f t="shared" ref="E6:G6" si="0">E7</f>
        <v>0</v>
      </c>
      <c r="F6" s="12">
        <f t="shared" si="0"/>
        <v>350000</v>
      </c>
      <c r="G6" s="12">
        <f t="shared" si="0"/>
        <v>0</v>
      </c>
      <c r="H6" s="13"/>
      <c r="I6" s="13"/>
      <c r="J6" s="14"/>
      <c r="K6" s="15"/>
    </row>
    <row r="7" spans="1:14" ht="21.75" customHeight="1" x14ac:dyDescent="0.2">
      <c r="A7" s="16"/>
      <c r="B7" s="17">
        <v>60004</v>
      </c>
      <c r="C7" s="18" t="s">
        <v>6</v>
      </c>
      <c r="D7" s="19">
        <f>D8+D9</f>
        <v>350000</v>
      </c>
      <c r="E7" s="19">
        <f>E8+E9</f>
        <v>0</v>
      </c>
      <c r="F7" s="19">
        <f>F8+F9</f>
        <v>350000</v>
      </c>
      <c r="G7" s="19">
        <f>G8+G9</f>
        <v>0</v>
      </c>
      <c r="H7" s="20"/>
      <c r="I7" s="20"/>
      <c r="J7" s="21"/>
      <c r="K7" s="22"/>
    </row>
    <row r="8" spans="1:14" ht="32.25" customHeight="1" x14ac:dyDescent="0.2">
      <c r="A8" s="16"/>
      <c r="B8" s="23"/>
      <c r="C8" s="24" t="s">
        <v>22</v>
      </c>
      <c r="D8" s="25">
        <f>G8</f>
        <v>0</v>
      </c>
      <c r="E8" s="20"/>
      <c r="F8" s="26"/>
      <c r="G8" s="26">
        <v>0</v>
      </c>
      <c r="H8" s="20"/>
      <c r="I8" s="20"/>
      <c r="J8" s="21"/>
      <c r="K8" s="22"/>
    </row>
    <row r="9" spans="1:14" ht="47.25" customHeight="1" x14ac:dyDescent="0.2">
      <c r="A9" s="16"/>
      <c r="B9" s="23"/>
      <c r="C9" s="24" t="s">
        <v>23</v>
      </c>
      <c r="D9" s="25">
        <f>F9</f>
        <v>350000</v>
      </c>
      <c r="E9" s="20"/>
      <c r="F9" s="26">
        <v>350000</v>
      </c>
      <c r="G9" s="26">
        <v>0</v>
      </c>
      <c r="H9" s="20"/>
      <c r="I9" s="20"/>
      <c r="J9" s="21"/>
      <c r="K9" s="22"/>
    </row>
    <row r="10" spans="1:14" ht="21" customHeight="1" x14ac:dyDescent="0.2">
      <c r="A10" s="28">
        <v>630</v>
      </c>
      <c r="B10" s="29"/>
      <c r="C10" s="30" t="s">
        <v>26</v>
      </c>
      <c r="D10" s="31"/>
      <c r="E10" s="31"/>
      <c r="F10" s="31"/>
      <c r="G10" s="31"/>
      <c r="H10" s="32">
        <f>SUM(H11)</f>
        <v>170000</v>
      </c>
      <c r="I10" s="32">
        <f>SUM(I11)</f>
        <v>170000</v>
      </c>
      <c r="J10" s="33"/>
      <c r="K10" s="34"/>
    </row>
    <row r="11" spans="1:14" ht="24.75" customHeight="1" x14ac:dyDescent="0.2">
      <c r="A11" s="35"/>
      <c r="B11" s="36">
        <v>63003</v>
      </c>
      <c r="C11" s="37" t="s">
        <v>4</v>
      </c>
      <c r="D11" s="38"/>
      <c r="E11" s="39"/>
      <c r="F11" s="39"/>
      <c r="G11" s="39"/>
      <c r="H11" s="40">
        <f>SUM(H12)</f>
        <v>170000</v>
      </c>
      <c r="I11" s="40">
        <f>SUM(I12)</f>
        <v>170000</v>
      </c>
      <c r="J11" s="41"/>
      <c r="K11" s="42"/>
    </row>
    <row r="12" spans="1:14" ht="32.25" customHeight="1" x14ac:dyDescent="0.2">
      <c r="A12" s="43"/>
      <c r="B12" s="44"/>
      <c r="C12" s="45" t="s">
        <v>27</v>
      </c>
      <c r="D12" s="46"/>
      <c r="E12" s="46"/>
      <c r="F12" s="46"/>
      <c r="G12" s="46"/>
      <c r="H12" s="47">
        <f>I12</f>
        <v>170000</v>
      </c>
      <c r="I12" s="48">
        <v>170000</v>
      </c>
      <c r="J12" s="49"/>
      <c r="K12" s="50"/>
    </row>
    <row r="13" spans="1:14" ht="21" customHeight="1" x14ac:dyDescent="0.2">
      <c r="A13" s="28">
        <v>720</v>
      </c>
      <c r="B13" s="29"/>
      <c r="C13" s="30" t="s">
        <v>3</v>
      </c>
      <c r="D13" s="51">
        <f t="shared" ref="D13:K13" si="1">D14</f>
        <v>22060</v>
      </c>
      <c r="E13" s="51">
        <f t="shared" si="1"/>
        <v>0</v>
      </c>
      <c r="F13" s="51">
        <f t="shared" si="1"/>
        <v>22060</v>
      </c>
      <c r="G13" s="51">
        <f t="shared" si="1"/>
        <v>0</v>
      </c>
      <c r="H13" s="32">
        <f t="shared" si="1"/>
        <v>0</v>
      </c>
      <c r="I13" s="32">
        <f t="shared" si="1"/>
        <v>0</v>
      </c>
      <c r="J13" s="32">
        <f t="shared" si="1"/>
        <v>0</v>
      </c>
      <c r="K13" s="52">
        <f t="shared" si="1"/>
        <v>0</v>
      </c>
    </row>
    <row r="14" spans="1:14" ht="24.75" customHeight="1" x14ac:dyDescent="0.2">
      <c r="A14" s="53"/>
      <c r="B14" s="54">
        <v>72095</v>
      </c>
      <c r="C14" s="55" t="s">
        <v>1</v>
      </c>
      <c r="D14" s="27">
        <f>D15</f>
        <v>22060</v>
      </c>
      <c r="E14" s="27">
        <f>E15</f>
        <v>0</v>
      </c>
      <c r="F14" s="27">
        <f>F15</f>
        <v>22060</v>
      </c>
      <c r="G14" s="40"/>
      <c r="H14" s="56">
        <f>H15</f>
        <v>0</v>
      </c>
      <c r="I14" s="56">
        <f>I15</f>
        <v>0</v>
      </c>
      <c r="J14" s="56">
        <f>J15</f>
        <v>0</v>
      </c>
      <c r="K14" s="57">
        <f>K15</f>
        <v>0</v>
      </c>
    </row>
    <row r="15" spans="1:14" ht="48.75" customHeight="1" x14ac:dyDescent="0.2">
      <c r="A15" s="53"/>
      <c r="B15" s="54"/>
      <c r="C15" s="60" t="s">
        <v>28</v>
      </c>
      <c r="D15" s="25">
        <f>F15</f>
        <v>22060</v>
      </c>
      <c r="E15" s="58"/>
      <c r="F15" s="46">
        <v>22060</v>
      </c>
      <c r="G15" s="40"/>
      <c r="H15" s="47">
        <f>J15</f>
        <v>0</v>
      </c>
      <c r="I15" s="48"/>
      <c r="J15" s="49">
        <v>0</v>
      </c>
      <c r="K15" s="59"/>
    </row>
    <row r="16" spans="1:14" ht="32.25" customHeight="1" x14ac:dyDescent="0.2">
      <c r="A16" s="28">
        <v>754</v>
      </c>
      <c r="B16" s="29"/>
      <c r="C16" s="30" t="s">
        <v>29</v>
      </c>
      <c r="D16" s="51">
        <f>SUM(F16)</f>
        <v>0</v>
      </c>
      <c r="E16" s="31"/>
      <c r="F16" s="12">
        <f>SUM(F17)</f>
        <v>0</v>
      </c>
      <c r="G16" s="31"/>
      <c r="H16" s="32">
        <f>H17</f>
        <v>217000</v>
      </c>
      <c r="I16" s="32">
        <f>I17</f>
        <v>0</v>
      </c>
      <c r="J16" s="32">
        <f>J17</f>
        <v>0</v>
      </c>
      <c r="K16" s="61">
        <f>K17</f>
        <v>217000</v>
      </c>
    </row>
    <row r="17" spans="1:11" ht="27.75" customHeight="1" x14ac:dyDescent="0.2">
      <c r="A17" s="53"/>
      <c r="B17" s="54" t="s">
        <v>7</v>
      </c>
      <c r="C17" s="55" t="s">
        <v>8</v>
      </c>
      <c r="D17" s="27">
        <f>D18+D19+D20</f>
        <v>0</v>
      </c>
      <c r="E17" s="27">
        <f>E18+E19+E20</f>
        <v>0</v>
      </c>
      <c r="F17" s="27">
        <f>F18+F19+F20</f>
        <v>0</v>
      </c>
      <c r="G17" s="27">
        <f>G18+G19+G20</f>
        <v>0</v>
      </c>
      <c r="H17" s="56">
        <f>H20+H19</f>
        <v>217000</v>
      </c>
      <c r="I17" s="62">
        <f>I20+I19</f>
        <v>0</v>
      </c>
      <c r="J17" s="62">
        <f>J20+J19</f>
        <v>0</v>
      </c>
      <c r="K17" s="63">
        <f>SUM(K18:K20)</f>
        <v>217000</v>
      </c>
    </row>
    <row r="18" spans="1:11" ht="36.75" customHeight="1" x14ac:dyDescent="0.2">
      <c r="A18" s="53"/>
      <c r="B18" s="54"/>
      <c r="C18" s="24" t="s">
        <v>24</v>
      </c>
      <c r="D18" s="25">
        <f>F18</f>
        <v>0</v>
      </c>
      <c r="E18" s="58"/>
      <c r="F18" s="46">
        <v>0</v>
      </c>
      <c r="G18" s="40"/>
      <c r="H18" s="64"/>
      <c r="I18" s="65"/>
      <c r="J18" s="65"/>
      <c r="K18" s="59"/>
    </row>
    <row r="19" spans="1:11" ht="39.75" customHeight="1" x14ac:dyDescent="0.2">
      <c r="A19" s="53"/>
      <c r="B19" s="54"/>
      <c r="C19" s="45" t="s">
        <v>30</v>
      </c>
      <c r="D19" s="27"/>
      <c r="E19" s="66"/>
      <c r="F19" s="40"/>
      <c r="G19" s="40"/>
      <c r="H19" s="47">
        <f>SUM(I19:K19)</f>
        <v>1000</v>
      </c>
      <c r="I19" s="67"/>
      <c r="J19" s="68"/>
      <c r="K19" s="69">
        <v>1000</v>
      </c>
    </row>
    <row r="20" spans="1:11" ht="50.25" customHeight="1" x14ac:dyDescent="0.2">
      <c r="A20" s="70"/>
      <c r="B20" s="44"/>
      <c r="C20" s="60" t="s">
        <v>31</v>
      </c>
      <c r="D20" s="25">
        <f>SUM(F20)</f>
        <v>0</v>
      </c>
      <c r="E20" s="58"/>
      <c r="F20" s="46">
        <v>0</v>
      </c>
      <c r="G20" s="46"/>
      <c r="H20" s="47">
        <f>K20</f>
        <v>216000</v>
      </c>
      <c r="I20" s="48"/>
      <c r="J20" s="49"/>
      <c r="K20" s="71">
        <v>216000</v>
      </c>
    </row>
    <row r="21" spans="1:11" ht="21.75" customHeight="1" x14ac:dyDescent="0.2">
      <c r="A21" s="72">
        <v>755</v>
      </c>
      <c r="B21" s="73"/>
      <c r="C21" s="74" t="s">
        <v>32</v>
      </c>
      <c r="D21" s="75"/>
      <c r="E21" s="75"/>
      <c r="F21" s="75"/>
      <c r="G21" s="75"/>
      <c r="H21" s="76">
        <f>H22</f>
        <v>126060</v>
      </c>
      <c r="I21" s="76"/>
      <c r="J21" s="77"/>
      <c r="K21" s="78">
        <f>K22</f>
        <v>126060</v>
      </c>
    </row>
    <row r="22" spans="1:11" ht="21.75" customHeight="1" x14ac:dyDescent="0.2">
      <c r="A22" s="43"/>
      <c r="B22" s="54">
        <v>75515</v>
      </c>
      <c r="C22" s="79" t="s">
        <v>33</v>
      </c>
      <c r="D22" s="40"/>
      <c r="E22" s="40"/>
      <c r="F22" s="40"/>
      <c r="G22" s="40"/>
      <c r="H22" s="56">
        <f>H23</f>
        <v>126060</v>
      </c>
      <c r="I22" s="56"/>
      <c r="J22" s="64"/>
      <c r="K22" s="80">
        <f>K23</f>
        <v>126060</v>
      </c>
    </row>
    <row r="23" spans="1:11" ht="47.25" customHeight="1" x14ac:dyDescent="0.2">
      <c r="A23" s="43"/>
      <c r="B23" s="44"/>
      <c r="C23" s="45" t="s">
        <v>30</v>
      </c>
      <c r="D23" s="46"/>
      <c r="E23" s="46"/>
      <c r="F23" s="46"/>
      <c r="G23" s="46"/>
      <c r="H23" s="47">
        <v>126060</v>
      </c>
      <c r="I23" s="47"/>
      <c r="J23" s="48"/>
      <c r="K23" s="81">
        <v>126060</v>
      </c>
    </row>
    <row r="24" spans="1:11" ht="18" customHeight="1" x14ac:dyDescent="0.2">
      <c r="A24" s="28">
        <v>801</v>
      </c>
      <c r="B24" s="29"/>
      <c r="C24" s="82" t="s">
        <v>34</v>
      </c>
      <c r="D24" s="32">
        <f>D30</f>
        <v>34600</v>
      </c>
      <c r="E24" s="32"/>
      <c r="F24" s="32">
        <f>F30</f>
        <v>34600</v>
      </c>
      <c r="G24" s="32"/>
      <c r="H24" s="32">
        <f>H25+H27+H30</f>
        <v>365997</v>
      </c>
      <c r="I24" s="76">
        <f>I25+I27+I30</f>
        <v>365997</v>
      </c>
      <c r="J24" s="83"/>
      <c r="K24" s="84"/>
    </row>
    <row r="25" spans="1:11" ht="28.5" customHeight="1" x14ac:dyDescent="0.2">
      <c r="A25" s="85"/>
      <c r="B25" s="54">
        <v>80116</v>
      </c>
      <c r="C25" s="37" t="s">
        <v>9</v>
      </c>
      <c r="D25" s="46"/>
      <c r="E25" s="46"/>
      <c r="F25" s="46"/>
      <c r="G25" s="46"/>
      <c r="H25" s="40">
        <f>H26</f>
        <v>311997</v>
      </c>
      <c r="I25" s="56">
        <f>SUM(I26)</f>
        <v>311997</v>
      </c>
      <c r="J25" s="64"/>
      <c r="K25" s="81"/>
    </row>
    <row r="26" spans="1:11" ht="31.5" customHeight="1" x14ac:dyDescent="0.2">
      <c r="A26" s="85"/>
      <c r="B26" s="54"/>
      <c r="C26" s="86" t="s">
        <v>35</v>
      </c>
      <c r="D26" s="46"/>
      <c r="E26" s="46"/>
      <c r="F26" s="46"/>
      <c r="G26" s="46"/>
      <c r="H26" s="47">
        <f>I26</f>
        <v>311997</v>
      </c>
      <c r="I26" s="47">
        <v>311997</v>
      </c>
      <c r="J26" s="48"/>
      <c r="K26" s="81"/>
    </row>
    <row r="27" spans="1:11" ht="26.25" customHeight="1" x14ac:dyDescent="0.2">
      <c r="A27" s="85"/>
      <c r="B27" s="54">
        <v>80120</v>
      </c>
      <c r="C27" s="37" t="s">
        <v>2</v>
      </c>
      <c r="D27" s="46"/>
      <c r="E27" s="46"/>
      <c r="F27" s="46"/>
      <c r="G27" s="46"/>
      <c r="H27" s="56">
        <f>H28</f>
        <v>54000</v>
      </c>
      <c r="I27" s="56">
        <f>I28</f>
        <v>54000</v>
      </c>
      <c r="J27" s="64"/>
      <c r="K27" s="81"/>
    </row>
    <row r="28" spans="1:11" ht="31.5" customHeight="1" x14ac:dyDescent="0.2">
      <c r="A28" s="85"/>
      <c r="B28" s="54"/>
      <c r="C28" s="86" t="s">
        <v>36</v>
      </c>
      <c r="D28" s="46"/>
      <c r="E28" s="46"/>
      <c r="F28" s="46"/>
      <c r="G28" s="46"/>
      <c r="H28" s="47">
        <f>H29</f>
        <v>54000</v>
      </c>
      <c r="I28" s="47">
        <f>I29</f>
        <v>54000</v>
      </c>
      <c r="J28" s="48"/>
      <c r="K28" s="81"/>
    </row>
    <row r="29" spans="1:11" ht="25.5" customHeight="1" x14ac:dyDescent="0.2">
      <c r="A29" s="85"/>
      <c r="B29" s="54"/>
      <c r="C29" s="86" t="s">
        <v>37</v>
      </c>
      <c r="D29" s="46"/>
      <c r="E29" s="46"/>
      <c r="F29" s="46"/>
      <c r="G29" s="46"/>
      <c r="H29" s="47">
        <f>I29</f>
        <v>54000</v>
      </c>
      <c r="I29" s="47">
        <v>54000</v>
      </c>
      <c r="J29" s="48"/>
      <c r="K29" s="81"/>
    </row>
    <row r="30" spans="1:11" ht="24" customHeight="1" x14ac:dyDescent="0.2">
      <c r="A30" s="43"/>
      <c r="B30" s="54">
        <v>80195</v>
      </c>
      <c r="C30" s="87" t="s">
        <v>1</v>
      </c>
      <c r="D30" s="40">
        <f>D33+D31+D32</f>
        <v>34600</v>
      </c>
      <c r="E30" s="40">
        <f>E33+E31+E32</f>
        <v>0</v>
      </c>
      <c r="F30" s="40">
        <f>F33+F31+F32</f>
        <v>34600</v>
      </c>
      <c r="G30" s="40"/>
      <c r="H30" s="56"/>
      <c r="I30" s="88"/>
      <c r="J30" s="89"/>
      <c r="K30" s="80"/>
    </row>
    <row r="31" spans="1:11" ht="39.75" customHeight="1" x14ac:dyDescent="0.2">
      <c r="A31" s="43"/>
      <c r="B31" s="54"/>
      <c r="C31" s="90" t="s">
        <v>38</v>
      </c>
      <c r="D31" s="46">
        <f>F31</f>
        <v>34600</v>
      </c>
      <c r="E31" s="46"/>
      <c r="F31" s="46">
        <v>34600</v>
      </c>
      <c r="G31" s="40"/>
      <c r="H31" s="56"/>
      <c r="I31" s="88"/>
      <c r="J31" s="89"/>
      <c r="K31" s="80"/>
    </row>
    <row r="32" spans="1:11" ht="39.75" customHeight="1" x14ac:dyDescent="0.2">
      <c r="A32" s="43"/>
      <c r="B32" s="54"/>
      <c r="C32" s="24" t="s">
        <v>24</v>
      </c>
      <c r="D32" s="46">
        <f>F32</f>
        <v>0</v>
      </c>
      <c r="E32" s="46"/>
      <c r="F32" s="46">
        <v>0</v>
      </c>
      <c r="G32" s="40"/>
      <c r="H32" s="56"/>
      <c r="I32" s="88"/>
      <c r="J32" s="89"/>
      <c r="K32" s="80"/>
    </row>
    <row r="33" spans="1:11" ht="50.25" customHeight="1" x14ac:dyDescent="0.2">
      <c r="A33" s="43"/>
      <c r="B33" s="44"/>
      <c r="C33" s="24" t="s">
        <v>25</v>
      </c>
      <c r="D33" s="46">
        <f>F33</f>
        <v>0</v>
      </c>
      <c r="E33" s="46"/>
      <c r="F33" s="46">
        <v>0</v>
      </c>
      <c r="G33" s="46"/>
      <c r="H33" s="47"/>
      <c r="I33" s="91"/>
      <c r="J33" s="92"/>
      <c r="K33" s="81"/>
    </row>
    <row r="34" spans="1:11" ht="20.25" customHeight="1" x14ac:dyDescent="0.2">
      <c r="A34" s="28">
        <v>853</v>
      </c>
      <c r="B34" s="29"/>
      <c r="C34" s="93" t="s">
        <v>39</v>
      </c>
      <c r="D34" s="94"/>
      <c r="E34" s="94"/>
      <c r="F34" s="94"/>
      <c r="G34" s="94"/>
      <c r="H34" s="94">
        <f>SUM(H35)</f>
        <v>95398</v>
      </c>
      <c r="I34" s="94">
        <f>SUM(I35)</f>
        <v>95398</v>
      </c>
      <c r="J34" s="95"/>
      <c r="K34" s="96"/>
    </row>
    <row r="35" spans="1:11" ht="25.5" customHeight="1" x14ac:dyDescent="0.2">
      <c r="A35" s="43"/>
      <c r="B35" s="54">
        <v>85311</v>
      </c>
      <c r="C35" s="37" t="s">
        <v>40</v>
      </c>
      <c r="D35" s="40"/>
      <c r="E35" s="40"/>
      <c r="F35" s="40"/>
      <c r="G35" s="40"/>
      <c r="H35" s="40">
        <f>SUM(H36)</f>
        <v>95398</v>
      </c>
      <c r="I35" s="40">
        <f>SUM(I36)</f>
        <v>95398</v>
      </c>
      <c r="J35" s="97"/>
      <c r="K35" s="80"/>
    </row>
    <row r="36" spans="1:11" ht="38.25" customHeight="1" x14ac:dyDescent="0.2">
      <c r="A36" s="43"/>
      <c r="B36" s="44"/>
      <c r="C36" s="98" t="s">
        <v>27</v>
      </c>
      <c r="D36" s="46"/>
      <c r="E36" s="46"/>
      <c r="F36" s="46"/>
      <c r="G36" s="46"/>
      <c r="H36" s="91">
        <f>I36</f>
        <v>95398</v>
      </c>
      <c r="I36" s="91">
        <v>95398</v>
      </c>
      <c r="J36" s="92"/>
      <c r="K36" s="81"/>
    </row>
    <row r="37" spans="1:11" ht="27" customHeight="1" x14ac:dyDescent="0.2">
      <c r="A37" s="28">
        <v>854</v>
      </c>
      <c r="B37" s="99"/>
      <c r="C37" s="93" t="s">
        <v>0</v>
      </c>
      <c r="D37" s="100"/>
      <c r="E37" s="100"/>
      <c r="F37" s="100"/>
      <c r="G37" s="100"/>
      <c r="H37" s="101">
        <f>H38+H41</f>
        <v>1154600</v>
      </c>
      <c r="I37" s="101">
        <f t="shared" ref="I37:J37" si="2">I38+I41</f>
        <v>1154600</v>
      </c>
      <c r="J37" s="101">
        <f t="shared" si="2"/>
        <v>0</v>
      </c>
      <c r="K37" s="102"/>
    </row>
    <row r="38" spans="1:11" ht="27" customHeight="1" x14ac:dyDescent="0.2">
      <c r="A38" s="43"/>
      <c r="B38" s="54">
        <v>85404</v>
      </c>
      <c r="C38" s="37" t="s">
        <v>49</v>
      </c>
      <c r="D38" s="103"/>
      <c r="E38" s="103"/>
      <c r="F38" s="103"/>
      <c r="G38" s="103"/>
      <c r="H38" s="104">
        <f t="shared" ref="H38:I39" si="3">H39</f>
        <v>54600</v>
      </c>
      <c r="I38" s="104">
        <f t="shared" si="3"/>
        <v>54600</v>
      </c>
      <c r="J38" s="105"/>
      <c r="K38" s="106"/>
    </row>
    <row r="39" spans="1:11" ht="27" customHeight="1" x14ac:dyDescent="0.2">
      <c r="A39" s="43"/>
      <c r="B39" s="44"/>
      <c r="C39" s="86" t="s">
        <v>36</v>
      </c>
      <c r="D39" s="103"/>
      <c r="E39" s="103"/>
      <c r="F39" s="103"/>
      <c r="G39" s="103"/>
      <c r="H39" s="107">
        <f t="shared" si="3"/>
        <v>54600</v>
      </c>
      <c r="I39" s="107">
        <f t="shared" si="3"/>
        <v>54600</v>
      </c>
      <c r="J39" s="108"/>
      <c r="K39" s="106"/>
    </row>
    <row r="40" spans="1:11" ht="27" customHeight="1" x14ac:dyDescent="0.2">
      <c r="A40" s="43"/>
      <c r="B40" s="44"/>
      <c r="C40" s="86" t="s">
        <v>41</v>
      </c>
      <c r="D40" s="103"/>
      <c r="E40" s="103"/>
      <c r="F40" s="103"/>
      <c r="G40" s="103"/>
      <c r="H40" s="107">
        <f>I40</f>
        <v>54600</v>
      </c>
      <c r="I40" s="107">
        <v>54600</v>
      </c>
      <c r="J40" s="108"/>
      <c r="K40" s="106"/>
    </row>
    <row r="41" spans="1:11" ht="26.25" customHeight="1" x14ac:dyDescent="0.2">
      <c r="A41" s="43"/>
      <c r="B41" s="54">
        <v>85419</v>
      </c>
      <c r="C41" s="37" t="s">
        <v>5</v>
      </c>
      <c r="D41" s="103"/>
      <c r="E41" s="103"/>
      <c r="F41" s="103"/>
      <c r="G41" s="103"/>
      <c r="H41" s="104">
        <f t="shared" ref="H41:I42" si="4">H42</f>
        <v>1100000</v>
      </c>
      <c r="I41" s="104">
        <f t="shared" si="4"/>
        <v>1100000</v>
      </c>
      <c r="J41" s="105"/>
      <c r="K41" s="106"/>
    </row>
    <row r="42" spans="1:11" ht="31.5" customHeight="1" x14ac:dyDescent="0.2">
      <c r="A42" s="43"/>
      <c r="B42" s="44"/>
      <c r="C42" s="86" t="s">
        <v>36</v>
      </c>
      <c r="D42" s="103"/>
      <c r="E42" s="103"/>
      <c r="F42" s="103"/>
      <c r="G42" s="103"/>
      <c r="H42" s="107">
        <f t="shared" si="4"/>
        <v>1100000</v>
      </c>
      <c r="I42" s="107">
        <f t="shared" si="4"/>
        <v>1100000</v>
      </c>
      <c r="J42" s="108"/>
      <c r="K42" s="106"/>
    </row>
    <row r="43" spans="1:11" ht="27" customHeight="1" x14ac:dyDescent="0.2">
      <c r="A43" s="43"/>
      <c r="B43" s="44"/>
      <c r="C43" s="86" t="s">
        <v>41</v>
      </c>
      <c r="D43" s="103"/>
      <c r="E43" s="103"/>
      <c r="F43" s="103"/>
      <c r="G43" s="103"/>
      <c r="H43" s="107">
        <f>I43</f>
        <v>1100000</v>
      </c>
      <c r="I43" s="107">
        <v>1100000</v>
      </c>
      <c r="J43" s="108"/>
      <c r="K43" s="106"/>
    </row>
    <row r="44" spans="1:11" ht="26.25" customHeight="1" x14ac:dyDescent="0.2">
      <c r="A44" s="109">
        <v>921</v>
      </c>
      <c r="B44" s="110"/>
      <c r="C44" s="111" t="s">
        <v>42</v>
      </c>
      <c r="D44" s="112">
        <f>D50+D45+D47</f>
        <v>16000</v>
      </c>
      <c r="E44" s="112">
        <f t="shared" ref="E44:K44" si="5">E50+E45+E47</f>
        <v>0</v>
      </c>
      <c r="F44" s="112">
        <f t="shared" si="5"/>
        <v>16000</v>
      </c>
      <c r="G44" s="112">
        <f t="shared" si="5"/>
        <v>0</v>
      </c>
      <c r="H44" s="112">
        <f t="shared" si="5"/>
        <v>350000</v>
      </c>
      <c r="I44" s="112">
        <f t="shared" si="5"/>
        <v>0</v>
      </c>
      <c r="J44" s="112">
        <f t="shared" si="5"/>
        <v>0</v>
      </c>
      <c r="K44" s="112">
        <f t="shared" si="5"/>
        <v>350000</v>
      </c>
    </row>
    <row r="45" spans="1:11" ht="29.25" customHeight="1" x14ac:dyDescent="0.2">
      <c r="A45" s="116"/>
      <c r="B45" s="114">
        <v>92116</v>
      </c>
      <c r="C45" s="115" t="s">
        <v>43</v>
      </c>
      <c r="D45" s="117">
        <f>F45</f>
        <v>15000</v>
      </c>
      <c r="E45" s="117"/>
      <c r="F45" s="117">
        <f>F46</f>
        <v>15000</v>
      </c>
      <c r="G45" s="117"/>
      <c r="H45" s="104"/>
      <c r="I45" s="104"/>
      <c r="J45" s="105"/>
      <c r="K45" s="118"/>
    </row>
    <row r="46" spans="1:11" ht="46.5" customHeight="1" x14ac:dyDescent="0.2">
      <c r="A46" s="116"/>
      <c r="B46" s="119"/>
      <c r="C46" s="90" t="s">
        <v>38</v>
      </c>
      <c r="D46" s="103">
        <f>F46</f>
        <v>15000</v>
      </c>
      <c r="E46" s="103"/>
      <c r="F46" s="103">
        <v>15000</v>
      </c>
      <c r="G46" s="103"/>
      <c r="H46" s="107"/>
      <c r="I46" s="107"/>
      <c r="J46" s="108"/>
      <c r="K46" s="106"/>
    </row>
    <row r="47" spans="1:11" ht="46.5" customHeight="1" x14ac:dyDescent="0.2">
      <c r="A47" s="116"/>
      <c r="B47" s="114">
        <v>92120</v>
      </c>
      <c r="C47" s="79" t="s">
        <v>46</v>
      </c>
      <c r="D47" s="117">
        <f>D48+D49</f>
        <v>0</v>
      </c>
      <c r="E47" s="117">
        <f t="shared" ref="E47:K47" si="6">E48+E49</f>
        <v>0</v>
      </c>
      <c r="F47" s="117">
        <f t="shared" si="6"/>
        <v>0</v>
      </c>
      <c r="G47" s="117">
        <f t="shared" si="6"/>
        <v>0</v>
      </c>
      <c r="H47" s="117">
        <f t="shared" si="6"/>
        <v>220000</v>
      </c>
      <c r="I47" s="117">
        <f t="shared" si="6"/>
        <v>0</v>
      </c>
      <c r="J47" s="117">
        <f t="shared" si="6"/>
        <v>0</v>
      </c>
      <c r="K47" s="117">
        <f t="shared" si="6"/>
        <v>220000</v>
      </c>
    </row>
    <row r="48" spans="1:11" ht="46.5" customHeight="1" x14ac:dyDescent="0.2">
      <c r="A48" s="116"/>
      <c r="B48" s="119"/>
      <c r="C48" s="90" t="s">
        <v>47</v>
      </c>
      <c r="D48" s="103"/>
      <c r="E48" s="103"/>
      <c r="F48" s="103"/>
      <c r="G48" s="103"/>
      <c r="H48" s="107">
        <f>K48</f>
        <v>140000</v>
      </c>
      <c r="I48" s="108"/>
      <c r="J48" s="135"/>
      <c r="K48" s="124">
        <v>140000</v>
      </c>
    </row>
    <row r="49" spans="1:11" ht="46.5" customHeight="1" x14ac:dyDescent="0.2">
      <c r="A49" s="116"/>
      <c r="B49" s="119"/>
      <c r="C49" s="90" t="s">
        <v>48</v>
      </c>
      <c r="D49" s="103"/>
      <c r="E49" s="103"/>
      <c r="F49" s="103"/>
      <c r="G49" s="103"/>
      <c r="H49" s="107">
        <f>K49</f>
        <v>80000</v>
      </c>
      <c r="I49" s="108"/>
      <c r="J49" s="135"/>
      <c r="K49" s="133">
        <v>80000</v>
      </c>
    </row>
    <row r="50" spans="1:11" ht="25.5" customHeight="1" x14ac:dyDescent="0.2">
      <c r="A50" s="116"/>
      <c r="B50" s="114">
        <v>92195</v>
      </c>
      <c r="C50" s="79" t="s">
        <v>1</v>
      </c>
      <c r="D50" s="117">
        <f>SUM(D51:D53)</f>
        <v>1000</v>
      </c>
      <c r="E50" s="117">
        <f>SUM(E51:E53)</f>
        <v>0</v>
      </c>
      <c r="F50" s="117">
        <f>SUM(F51:F53)</f>
        <v>1000</v>
      </c>
      <c r="G50" s="117">
        <f>SUM(G51:G53)</f>
        <v>0</v>
      </c>
      <c r="H50" s="104">
        <f>H53+H51+H52</f>
        <v>130000</v>
      </c>
      <c r="I50" s="104">
        <f>I53+I51+I52</f>
        <v>0</v>
      </c>
      <c r="J50" s="134">
        <f>J53+J51+J52</f>
        <v>0</v>
      </c>
      <c r="K50" s="120">
        <f>K53+K51+K52</f>
        <v>130000</v>
      </c>
    </row>
    <row r="51" spans="1:11" ht="35.25" customHeight="1" x14ac:dyDescent="0.2">
      <c r="A51" s="116"/>
      <c r="B51" s="114"/>
      <c r="C51" s="24" t="s">
        <v>24</v>
      </c>
      <c r="D51" s="103">
        <f>SUM(E51:G51)</f>
        <v>1000</v>
      </c>
      <c r="E51" s="117"/>
      <c r="F51" s="103">
        <v>1000</v>
      </c>
      <c r="G51" s="117"/>
      <c r="H51" s="107"/>
      <c r="I51" s="107"/>
      <c r="J51" s="108"/>
      <c r="K51" s="121"/>
    </row>
    <row r="52" spans="1:11" ht="40.5" customHeight="1" x14ac:dyDescent="0.2">
      <c r="A52" s="116"/>
      <c r="B52" s="45"/>
      <c r="C52" s="45" t="s">
        <v>30</v>
      </c>
      <c r="D52" s="103">
        <f>SUM(E52:G52)</f>
        <v>0</v>
      </c>
      <c r="E52" s="103"/>
      <c r="F52" s="103"/>
      <c r="G52" s="103"/>
      <c r="H52" s="107">
        <f>SUM(I52:K52)</f>
        <v>130000</v>
      </c>
      <c r="I52" s="107"/>
      <c r="J52" s="108"/>
      <c r="K52" s="106">
        <v>130000</v>
      </c>
    </row>
    <row r="53" spans="1:11" ht="46.5" customHeight="1" x14ac:dyDescent="0.2">
      <c r="A53" s="116"/>
      <c r="B53" s="119"/>
      <c r="C53" s="24" t="s">
        <v>25</v>
      </c>
      <c r="D53" s="103">
        <f>SUM(E53:G53)</f>
        <v>0</v>
      </c>
      <c r="E53" s="103"/>
      <c r="F53" s="103">
        <v>0</v>
      </c>
      <c r="G53" s="103"/>
      <c r="H53" s="107">
        <f>SUM(I53:K53)</f>
        <v>0</v>
      </c>
      <c r="I53" s="107"/>
      <c r="J53" s="108"/>
      <c r="K53" s="106"/>
    </row>
    <row r="54" spans="1:11" ht="24.75" customHeight="1" x14ac:dyDescent="0.2">
      <c r="A54" s="109">
        <v>926</v>
      </c>
      <c r="B54" s="110"/>
      <c r="C54" s="122" t="s">
        <v>44</v>
      </c>
      <c r="D54" s="112">
        <f>D55</f>
        <v>0</v>
      </c>
      <c r="E54" s="112">
        <f t="shared" ref="E54:K54" si="7">E55</f>
        <v>0</v>
      </c>
      <c r="F54" s="112">
        <f t="shared" si="7"/>
        <v>0</v>
      </c>
      <c r="G54" s="112">
        <f t="shared" si="7"/>
        <v>0</v>
      </c>
      <c r="H54" s="112">
        <f t="shared" si="7"/>
        <v>170000</v>
      </c>
      <c r="I54" s="112">
        <f t="shared" si="7"/>
        <v>0</v>
      </c>
      <c r="J54" s="112">
        <f t="shared" si="7"/>
        <v>0</v>
      </c>
      <c r="K54" s="112">
        <f t="shared" si="7"/>
        <v>170000</v>
      </c>
    </row>
    <row r="55" spans="1:11" ht="31.5" customHeight="1" x14ac:dyDescent="0.2">
      <c r="A55" s="113"/>
      <c r="B55" s="114">
        <v>92605</v>
      </c>
      <c r="C55" s="123" t="s">
        <v>10</v>
      </c>
      <c r="D55" s="117">
        <f>SUM(D56)</f>
        <v>0</v>
      </c>
      <c r="E55" s="117">
        <f>SUM(E56)</f>
        <v>0</v>
      </c>
      <c r="F55" s="117">
        <f>SUM(F56)</f>
        <v>0</v>
      </c>
      <c r="G55" s="117"/>
      <c r="H55" s="104">
        <f>H56</f>
        <v>170000</v>
      </c>
      <c r="I55" s="104">
        <f>I56</f>
        <v>0</v>
      </c>
      <c r="J55" s="105">
        <f>J56</f>
        <v>0</v>
      </c>
      <c r="K55" s="120">
        <f>K56</f>
        <v>170000</v>
      </c>
    </row>
    <row r="56" spans="1:11" ht="44.25" customHeight="1" x14ac:dyDescent="0.2">
      <c r="A56" s="113"/>
      <c r="B56" s="114"/>
      <c r="C56" s="45" t="s">
        <v>30</v>
      </c>
      <c r="D56" s="103"/>
      <c r="E56" s="103"/>
      <c r="F56" s="103"/>
      <c r="G56" s="103"/>
      <c r="H56" s="107">
        <f>K56</f>
        <v>170000</v>
      </c>
      <c r="I56" s="107"/>
      <c r="J56" s="108"/>
      <c r="K56" s="124">
        <v>170000</v>
      </c>
    </row>
    <row r="57" spans="1:11" ht="32.25" customHeight="1" thickBot="1" x14ac:dyDescent="0.25">
      <c r="A57" s="125"/>
      <c r="B57" s="126"/>
      <c r="C57" s="127" t="s">
        <v>45</v>
      </c>
      <c r="D57" s="128">
        <f>D6+D13+D16+D24+D44+D54</f>
        <v>422660</v>
      </c>
      <c r="E57" s="128">
        <f>E6+E13+E16+E24+E44+E54</f>
        <v>0</v>
      </c>
      <c r="F57" s="128">
        <f>F6+F13+F16+F24+F44+F54</f>
        <v>422660</v>
      </c>
      <c r="G57" s="128">
        <f>G6+G13+G16+G24+G44+G54</f>
        <v>0</v>
      </c>
      <c r="H57" s="128">
        <f>H6+H10+H13+H16+H21+H24+H34+H37+H44+H54</f>
        <v>2649055</v>
      </c>
      <c r="I57" s="128">
        <f t="shared" ref="I57:K57" si="8">I6+I10+I13+I16+I21+I24+I34+I37+I44+I54</f>
        <v>1785995</v>
      </c>
      <c r="J57" s="128">
        <f t="shared" si="8"/>
        <v>0</v>
      </c>
      <c r="K57" s="128">
        <f t="shared" si="8"/>
        <v>863060</v>
      </c>
    </row>
    <row r="58" spans="1:11" ht="15.75" thickTop="1" x14ac:dyDescent="0.2">
      <c r="A58" s="129"/>
      <c r="B58" s="129"/>
      <c r="C58" s="129"/>
      <c r="D58" s="129"/>
      <c r="E58" s="129"/>
      <c r="F58" s="129"/>
      <c r="G58" s="129"/>
    </row>
    <row r="59" spans="1:11" ht="15" x14ac:dyDescent="0.2">
      <c r="A59" s="129"/>
      <c r="B59" s="129"/>
      <c r="C59" s="129"/>
      <c r="D59" s="130"/>
      <c r="E59" s="130"/>
      <c r="F59" s="130"/>
      <c r="G59" s="130"/>
    </row>
    <row r="60" spans="1:11" ht="15" x14ac:dyDescent="0.2">
      <c r="A60" s="129"/>
      <c r="B60" s="129"/>
      <c r="C60" s="129"/>
      <c r="D60" s="130"/>
      <c r="E60" s="130"/>
      <c r="F60" s="130"/>
      <c r="G60" s="130"/>
      <c r="H60" s="131">
        <f>D57+H57</f>
        <v>3071715</v>
      </c>
    </row>
    <row r="61" spans="1:11" ht="15" x14ac:dyDescent="0.2">
      <c r="A61" s="129"/>
      <c r="B61" s="129"/>
      <c r="C61" s="129"/>
      <c r="D61" s="129"/>
      <c r="E61" s="129"/>
      <c r="F61" s="129"/>
      <c r="G61" s="129"/>
      <c r="H61" s="132"/>
    </row>
    <row r="62" spans="1:11" ht="15" x14ac:dyDescent="0.2">
      <c r="A62" s="129"/>
      <c r="B62" s="129"/>
      <c r="C62" s="129"/>
      <c r="D62" s="129"/>
      <c r="E62" s="129"/>
      <c r="F62" s="129"/>
      <c r="G62" s="129"/>
    </row>
    <row r="63" spans="1:11" ht="15" x14ac:dyDescent="0.2">
      <c r="A63" s="129"/>
      <c r="B63" s="129"/>
      <c r="C63" s="129"/>
      <c r="D63" s="129"/>
      <c r="E63" s="129"/>
      <c r="F63" s="129"/>
      <c r="G63" s="129"/>
    </row>
    <row r="64" spans="1:11" ht="15" x14ac:dyDescent="0.2">
      <c r="A64" s="129"/>
      <c r="B64" s="129"/>
      <c r="C64" s="129"/>
      <c r="D64" s="129"/>
      <c r="E64" s="129"/>
      <c r="F64" s="129"/>
      <c r="G64" s="129"/>
    </row>
    <row r="65" spans="1:7" ht="15" x14ac:dyDescent="0.2">
      <c r="A65" s="129"/>
      <c r="B65" s="129"/>
      <c r="C65" s="129"/>
      <c r="D65" s="129"/>
      <c r="E65" s="129"/>
      <c r="F65" s="129"/>
      <c r="G65" s="129"/>
    </row>
    <row r="66" spans="1:7" ht="15" x14ac:dyDescent="0.2">
      <c r="A66" s="129"/>
      <c r="B66" s="129"/>
      <c r="C66" s="129"/>
      <c r="D66" s="129"/>
      <c r="E66" s="129"/>
      <c r="F66" s="129"/>
      <c r="G66" s="129"/>
    </row>
    <row r="67" spans="1:7" ht="15" x14ac:dyDescent="0.2">
      <c r="A67" s="129"/>
      <c r="B67" s="129"/>
      <c r="C67" s="129"/>
      <c r="D67" s="129"/>
      <c r="E67" s="129"/>
      <c r="F67" s="129"/>
      <c r="G67" s="129"/>
    </row>
    <row r="68" spans="1:7" ht="15" x14ac:dyDescent="0.2">
      <c r="A68" s="129"/>
      <c r="B68" s="129"/>
      <c r="C68" s="129"/>
      <c r="D68" s="129"/>
      <c r="E68" s="129"/>
      <c r="F68" s="129"/>
      <c r="G68" s="129"/>
    </row>
    <row r="69" spans="1:7" ht="15" x14ac:dyDescent="0.2">
      <c r="A69" s="129"/>
      <c r="B69" s="129"/>
      <c r="C69" s="129"/>
      <c r="D69" s="129"/>
      <c r="E69" s="129"/>
      <c r="F69" s="129"/>
      <c r="G69" s="129"/>
    </row>
    <row r="70" spans="1:7" ht="15" x14ac:dyDescent="0.2">
      <c r="A70" s="129"/>
      <c r="B70" s="129"/>
      <c r="C70" s="129"/>
      <c r="D70" s="129"/>
      <c r="E70" s="129"/>
      <c r="F70" s="129"/>
      <c r="G70" s="129"/>
    </row>
    <row r="71" spans="1:7" ht="15" x14ac:dyDescent="0.2">
      <c r="A71" s="129"/>
      <c r="B71" s="129"/>
      <c r="C71" s="129"/>
      <c r="D71" s="129"/>
      <c r="E71" s="129"/>
      <c r="F71" s="129"/>
      <c r="G71" s="129"/>
    </row>
    <row r="72" spans="1:7" ht="15" x14ac:dyDescent="0.2">
      <c r="A72" s="129"/>
      <c r="B72" s="129"/>
      <c r="C72" s="129"/>
      <c r="D72" s="129"/>
      <c r="E72" s="129"/>
      <c r="F72" s="129"/>
      <c r="G72" s="129"/>
    </row>
  </sheetData>
  <mergeCells count="10">
    <mergeCell ref="A1:B1"/>
    <mergeCell ref="D1:N1"/>
    <mergeCell ref="A2:K2"/>
    <mergeCell ref="A3:A4"/>
    <mergeCell ref="B3:B4"/>
    <mergeCell ref="C3:C4"/>
    <mergeCell ref="D3:D4"/>
    <mergeCell ref="E3:G3"/>
    <mergeCell ref="H3:H4"/>
    <mergeCell ref="I3:K3"/>
  </mergeCells>
  <printOptions horizontalCentered="1"/>
  <pageMargins left="0.59055118110236227" right="0.51181102362204722" top="0.51181102362204722" bottom="0.51181102362204722" header="0.51181102362204722" footer="0.31496062992125984"/>
  <pageSetup paperSize="9" scale="56" firstPageNumber="0" fitToHeight="0" orientation="landscape" r:id="rId1"/>
  <headerFooter alignWithMargins="0"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69D5-3924-401C-98EC-1A266B5143A3}">
  <sheetPr>
    <pageSetUpPr fitToPage="1"/>
  </sheetPr>
  <dimension ref="A1:K13"/>
  <sheetViews>
    <sheetView showGridLines="0" workbookViewId="0">
      <selection sqref="A1:K10"/>
    </sheetView>
  </sheetViews>
  <sheetFormatPr defaultRowHeight="12.75" x14ac:dyDescent="0.2"/>
  <cols>
    <col min="1" max="1" width="2.5703125" style="165" customWidth="1"/>
    <col min="2" max="2" width="5.28515625" style="165" customWidth="1"/>
    <col min="3" max="3" width="43.7109375" style="165" customWidth="1"/>
    <col min="4" max="4" width="21.85546875" style="165" customWidth="1"/>
    <col min="5" max="5" width="19.140625" style="165" customWidth="1"/>
    <col min="6" max="6" width="10.7109375" style="165" customWidth="1"/>
    <col min="7" max="11" width="9.140625" style="165" hidden="1" customWidth="1"/>
    <col min="12" max="255" width="9.140625" style="165"/>
    <col min="256" max="256" width="5.28515625" style="165" customWidth="1"/>
    <col min="257" max="257" width="2.5703125" style="165" customWidth="1"/>
    <col min="258" max="258" width="5.28515625" style="165" customWidth="1"/>
    <col min="259" max="259" width="43.7109375" style="165" customWidth="1"/>
    <col min="260" max="260" width="21.85546875" style="165" customWidth="1"/>
    <col min="261" max="261" width="19.140625" style="165" customWidth="1"/>
    <col min="262" max="262" width="10.85546875" style="165" customWidth="1"/>
    <col min="263" max="511" width="9.140625" style="165"/>
    <col min="512" max="512" width="5.28515625" style="165" customWidth="1"/>
    <col min="513" max="513" width="2.5703125" style="165" customWidth="1"/>
    <col min="514" max="514" width="5.28515625" style="165" customWidth="1"/>
    <col min="515" max="515" width="43.7109375" style="165" customWidth="1"/>
    <col min="516" max="516" width="21.85546875" style="165" customWidth="1"/>
    <col min="517" max="517" width="19.140625" style="165" customWidth="1"/>
    <col min="518" max="518" width="10.85546875" style="165" customWidth="1"/>
    <col min="519" max="767" width="9.140625" style="165"/>
    <col min="768" max="768" width="5.28515625" style="165" customWidth="1"/>
    <col min="769" max="769" width="2.5703125" style="165" customWidth="1"/>
    <col min="770" max="770" width="5.28515625" style="165" customWidth="1"/>
    <col min="771" max="771" width="43.7109375" style="165" customWidth="1"/>
    <col min="772" max="772" width="21.85546875" style="165" customWidth="1"/>
    <col min="773" max="773" width="19.140625" style="165" customWidth="1"/>
    <col min="774" max="774" width="10.85546875" style="165" customWidth="1"/>
    <col min="775" max="1023" width="9.140625" style="165"/>
    <col min="1024" max="1024" width="5.28515625" style="165" customWidth="1"/>
    <col min="1025" max="1025" width="2.5703125" style="165" customWidth="1"/>
    <col min="1026" max="1026" width="5.28515625" style="165" customWidth="1"/>
    <col min="1027" max="1027" width="43.7109375" style="165" customWidth="1"/>
    <col min="1028" max="1028" width="21.85546875" style="165" customWidth="1"/>
    <col min="1029" max="1029" width="19.140625" style="165" customWidth="1"/>
    <col min="1030" max="1030" width="10.85546875" style="165" customWidth="1"/>
    <col min="1031" max="1279" width="9.140625" style="165"/>
    <col min="1280" max="1280" width="5.28515625" style="165" customWidth="1"/>
    <col min="1281" max="1281" width="2.5703125" style="165" customWidth="1"/>
    <col min="1282" max="1282" width="5.28515625" style="165" customWidth="1"/>
    <col min="1283" max="1283" width="43.7109375" style="165" customWidth="1"/>
    <col min="1284" max="1284" width="21.85546875" style="165" customWidth="1"/>
    <col min="1285" max="1285" width="19.140625" style="165" customWidth="1"/>
    <col min="1286" max="1286" width="10.85546875" style="165" customWidth="1"/>
    <col min="1287" max="1535" width="9.140625" style="165"/>
    <col min="1536" max="1536" width="5.28515625" style="165" customWidth="1"/>
    <col min="1537" max="1537" width="2.5703125" style="165" customWidth="1"/>
    <col min="1538" max="1538" width="5.28515625" style="165" customWidth="1"/>
    <col min="1539" max="1539" width="43.7109375" style="165" customWidth="1"/>
    <col min="1540" max="1540" width="21.85546875" style="165" customWidth="1"/>
    <col min="1541" max="1541" width="19.140625" style="165" customWidth="1"/>
    <col min="1542" max="1542" width="10.85546875" style="165" customWidth="1"/>
    <col min="1543" max="1791" width="9.140625" style="165"/>
    <col min="1792" max="1792" width="5.28515625" style="165" customWidth="1"/>
    <col min="1793" max="1793" width="2.5703125" style="165" customWidth="1"/>
    <col min="1794" max="1794" width="5.28515625" style="165" customWidth="1"/>
    <col min="1795" max="1795" width="43.7109375" style="165" customWidth="1"/>
    <col min="1796" max="1796" width="21.85546875" style="165" customWidth="1"/>
    <col min="1797" max="1797" width="19.140625" style="165" customWidth="1"/>
    <col min="1798" max="1798" width="10.85546875" style="165" customWidth="1"/>
    <col min="1799" max="2047" width="9.140625" style="165"/>
    <col min="2048" max="2048" width="5.28515625" style="165" customWidth="1"/>
    <col min="2049" max="2049" width="2.5703125" style="165" customWidth="1"/>
    <col min="2050" max="2050" width="5.28515625" style="165" customWidth="1"/>
    <col min="2051" max="2051" width="43.7109375" style="165" customWidth="1"/>
    <col min="2052" max="2052" width="21.85546875" style="165" customWidth="1"/>
    <col min="2053" max="2053" width="19.140625" style="165" customWidth="1"/>
    <col min="2054" max="2054" width="10.85546875" style="165" customWidth="1"/>
    <col min="2055" max="2303" width="9.140625" style="165"/>
    <col min="2304" max="2304" width="5.28515625" style="165" customWidth="1"/>
    <col min="2305" max="2305" width="2.5703125" style="165" customWidth="1"/>
    <col min="2306" max="2306" width="5.28515625" style="165" customWidth="1"/>
    <col min="2307" max="2307" width="43.7109375" style="165" customWidth="1"/>
    <col min="2308" max="2308" width="21.85546875" style="165" customWidth="1"/>
    <col min="2309" max="2309" width="19.140625" style="165" customWidth="1"/>
    <col min="2310" max="2310" width="10.85546875" style="165" customWidth="1"/>
    <col min="2311" max="2559" width="9.140625" style="165"/>
    <col min="2560" max="2560" width="5.28515625" style="165" customWidth="1"/>
    <col min="2561" max="2561" width="2.5703125" style="165" customWidth="1"/>
    <col min="2562" max="2562" width="5.28515625" style="165" customWidth="1"/>
    <col min="2563" max="2563" width="43.7109375" style="165" customWidth="1"/>
    <col min="2564" max="2564" width="21.85546875" style="165" customWidth="1"/>
    <col min="2565" max="2565" width="19.140625" style="165" customWidth="1"/>
    <col min="2566" max="2566" width="10.85546875" style="165" customWidth="1"/>
    <col min="2567" max="2815" width="9.140625" style="165"/>
    <col min="2816" max="2816" width="5.28515625" style="165" customWidth="1"/>
    <col min="2817" max="2817" width="2.5703125" style="165" customWidth="1"/>
    <col min="2818" max="2818" width="5.28515625" style="165" customWidth="1"/>
    <col min="2819" max="2819" width="43.7109375" style="165" customWidth="1"/>
    <col min="2820" max="2820" width="21.85546875" style="165" customWidth="1"/>
    <col min="2821" max="2821" width="19.140625" style="165" customWidth="1"/>
    <col min="2822" max="2822" width="10.85546875" style="165" customWidth="1"/>
    <col min="2823" max="3071" width="9.140625" style="165"/>
    <col min="3072" max="3072" width="5.28515625" style="165" customWidth="1"/>
    <col min="3073" max="3073" width="2.5703125" style="165" customWidth="1"/>
    <col min="3074" max="3074" width="5.28515625" style="165" customWidth="1"/>
    <col min="3075" max="3075" width="43.7109375" style="165" customWidth="1"/>
    <col min="3076" max="3076" width="21.85546875" style="165" customWidth="1"/>
    <col min="3077" max="3077" width="19.140625" style="165" customWidth="1"/>
    <col min="3078" max="3078" width="10.85546875" style="165" customWidth="1"/>
    <col min="3079" max="3327" width="9.140625" style="165"/>
    <col min="3328" max="3328" width="5.28515625" style="165" customWidth="1"/>
    <col min="3329" max="3329" width="2.5703125" style="165" customWidth="1"/>
    <col min="3330" max="3330" width="5.28515625" style="165" customWidth="1"/>
    <col min="3331" max="3331" width="43.7109375" style="165" customWidth="1"/>
    <col min="3332" max="3332" width="21.85546875" style="165" customWidth="1"/>
    <col min="3333" max="3333" width="19.140625" style="165" customWidth="1"/>
    <col min="3334" max="3334" width="10.85546875" style="165" customWidth="1"/>
    <col min="3335" max="3583" width="9.140625" style="165"/>
    <col min="3584" max="3584" width="5.28515625" style="165" customWidth="1"/>
    <col min="3585" max="3585" width="2.5703125" style="165" customWidth="1"/>
    <col min="3586" max="3586" width="5.28515625" style="165" customWidth="1"/>
    <col min="3587" max="3587" width="43.7109375" style="165" customWidth="1"/>
    <col min="3588" max="3588" width="21.85546875" style="165" customWidth="1"/>
    <col min="3589" max="3589" width="19.140625" style="165" customWidth="1"/>
    <col min="3590" max="3590" width="10.85546875" style="165" customWidth="1"/>
    <col min="3591" max="3839" width="9.140625" style="165"/>
    <col min="3840" max="3840" width="5.28515625" style="165" customWidth="1"/>
    <col min="3841" max="3841" width="2.5703125" style="165" customWidth="1"/>
    <col min="3842" max="3842" width="5.28515625" style="165" customWidth="1"/>
    <col min="3843" max="3843" width="43.7109375" style="165" customWidth="1"/>
    <col min="3844" max="3844" width="21.85546875" style="165" customWidth="1"/>
    <col min="3845" max="3845" width="19.140625" style="165" customWidth="1"/>
    <col min="3846" max="3846" width="10.85546875" style="165" customWidth="1"/>
    <col min="3847" max="4095" width="9.140625" style="165"/>
    <col min="4096" max="4096" width="5.28515625" style="165" customWidth="1"/>
    <col min="4097" max="4097" width="2.5703125" style="165" customWidth="1"/>
    <col min="4098" max="4098" width="5.28515625" style="165" customWidth="1"/>
    <col min="4099" max="4099" width="43.7109375" style="165" customWidth="1"/>
    <col min="4100" max="4100" width="21.85546875" style="165" customWidth="1"/>
    <col min="4101" max="4101" width="19.140625" style="165" customWidth="1"/>
    <col min="4102" max="4102" width="10.85546875" style="165" customWidth="1"/>
    <col min="4103" max="4351" width="9.140625" style="165"/>
    <col min="4352" max="4352" width="5.28515625" style="165" customWidth="1"/>
    <col min="4353" max="4353" width="2.5703125" style="165" customWidth="1"/>
    <col min="4354" max="4354" width="5.28515625" style="165" customWidth="1"/>
    <col min="4355" max="4355" width="43.7109375" style="165" customWidth="1"/>
    <col min="4356" max="4356" width="21.85546875" style="165" customWidth="1"/>
    <col min="4357" max="4357" width="19.140625" style="165" customWidth="1"/>
    <col min="4358" max="4358" width="10.85546875" style="165" customWidth="1"/>
    <col min="4359" max="4607" width="9.140625" style="165"/>
    <col min="4608" max="4608" width="5.28515625" style="165" customWidth="1"/>
    <col min="4609" max="4609" width="2.5703125" style="165" customWidth="1"/>
    <col min="4610" max="4610" width="5.28515625" style="165" customWidth="1"/>
    <col min="4611" max="4611" width="43.7109375" style="165" customWidth="1"/>
    <col min="4612" max="4612" width="21.85546875" style="165" customWidth="1"/>
    <col min="4613" max="4613" width="19.140625" style="165" customWidth="1"/>
    <col min="4614" max="4614" width="10.85546875" style="165" customWidth="1"/>
    <col min="4615" max="4863" width="9.140625" style="165"/>
    <col min="4864" max="4864" width="5.28515625" style="165" customWidth="1"/>
    <col min="4865" max="4865" width="2.5703125" style="165" customWidth="1"/>
    <col min="4866" max="4866" width="5.28515625" style="165" customWidth="1"/>
    <col min="4867" max="4867" width="43.7109375" style="165" customWidth="1"/>
    <col min="4868" max="4868" width="21.85546875" style="165" customWidth="1"/>
    <col min="4869" max="4869" width="19.140625" style="165" customWidth="1"/>
    <col min="4870" max="4870" width="10.85546875" style="165" customWidth="1"/>
    <col min="4871" max="5119" width="9.140625" style="165"/>
    <col min="5120" max="5120" width="5.28515625" style="165" customWidth="1"/>
    <col min="5121" max="5121" width="2.5703125" style="165" customWidth="1"/>
    <col min="5122" max="5122" width="5.28515625" style="165" customWidth="1"/>
    <col min="5123" max="5123" width="43.7109375" style="165" customWidth="1"/>
    <col min="5124" max="5124" width="21.85546875" style="165" customWidth="1"/>
    <col min="5125" max="5125" width="19.140625" style="165" customWidth="1"/>
    <col min="5126" max="5126" width="10.85546875" style="165" customWidth="1"/>
    <col min="5127" max="5375" width="9.140625" style="165"/>
    <col min="5376" max="5376" width="5.28515625" style="165" customWidth="1"/>
    <col min="5377" max="5377" width="2.5703125" style="165" customWidth="1"/>
    <col min="5378" max="5378" width="5.28515625" style="165" customWidth="1"/>
    <col min="5379" max="5379" width="43.7109375" style="165" customWidth="1"/>
    <col min="5380" max="5380" width="21.85546875" style="165" customWidth="1"/>
    <col min="5381" max="5381" width="19.140625" style="165" customWidth="1"/>
    <col min="5382" max="5382" width="10.85546875" style="165" customWidth="1"/>
    <col min="5383" max="5631" width="9.140625" style="165"/>
    <col min="5632" max="5632" width="5.28515625" style="165" customWidth="1"/>
    <col min="5633" max="5633" width="2.5703125" style="165" customWidth="1"/>
    <col min="5634" max="5634" width="5.28515625" style="165" customWidth="1"/>
    <col min="5635" max="5635" width="43.7109375" style="165" customWidth="1"/>
    <col min="5636" max="5636" width="21.85546875" style="165" customWidth="1"/>
    <col min="5637" max="5637" width="19.140625" style="165" customWidth="1"/>
    <col min="5638" max="5638" width="10.85546875" style="165" customWidth="1"/>
    <col min="5639" max="5887" width="9.140625" style="165"/>
    <col min="5888" max="5888" width="5.28515625" style="165" customWidth="1"/>
    <col min="5889" max="5889" width="2.5703125" style="165" customWidth="1"/>
    <col min="5890" max="5890" width="5.28515625" style="165" customWidth="1"/>
    <col min="5891" max="5891" width="43.7109375" style="165" customWidth="1"/>
    <col min="5892" max="5892" width="21.85546875" style="165" customWidth="1"/>
    <col min="5893" max="5893" width="19.140625" style="165" customWidth="1"/>
    <col min="5894" max="5894" width="10.85546875" style="165" customWidth="1"/>
    <col min="5895" max="6143" width="9.140625" style="165"/>
    <col min="6144" max="6144" width="5.28515625" style="165" customWidth="1"/>
    <col min="6145" max="6145" width="2.5703125" style="165" customWidth="1"/>
    <col min="6146" max="6146" width="5.28515625" style="165" customWidth="1"/>
    <col min="6147" max="6147" width="43.7109375" style="165" customWidth="1"/>
    <col min="6148" max="6148" width="21.85546875" style="165" customWidth="1"/>
    <col min="6149" max="6149" width="19.140625" style="165" customWidth="1"/>
    <col min="6150" max="6150" width="10.85546875" style="165" customWidth="1"/>
    <col min="6151" max="6399" width="9.140625" style="165"/>
    <col min="6400" max="6400" width="5.28515625" style="165" customWidth="1"/>
    <col min="6401" max="6401" width="2.5703125" style="165" customWidth="1"/>
    <col min="6402" max="6402" width="5.28515625" style="165" customWidth="1"/>
    <col min="6403" max="6403" width="43.7109375" style="165" customWidth="1"/>
    <col min="6404" max="6404" width="21.85546875" style="165" customWidth="1"/>
    <col min="6405" max="6405" width="19.140625" style="165" customWidth="1"/>
    <col min="6406" max="6406" width="10.85546875" style="165" customWidth="1"/>
    <col min="6407" max="6655" width="9.140625" style="165"/>
    <col min="6656" max="6656" width="5.28515625" style="165" customWidth="1"/>
    <col min="6657" max="6657" width="2.5703125" style="165" customWidth="1"/>
    <col min="6658" max="6658" width="5.28515625" style="165" customWidth="1"/>
    <col min="6659" max="6659" width="43.7109375" style="165" customWidth="1"/>
    <col min="6660" max="6660" width="21.85546875" style="165" customWidth="1"/>
    <col min="6661" max="6661" width="19.140625" style="165" customWidth="1"/>
    <col min="6662" max="6662" width="10.85546875" style="165" customWidth="1"/>
    <col min="6663" max="6911" width="9.140625" style="165"/>
    <col min="6912" max="6912" width="5.28515625" style="165" customWidth="1"/>
    <col min="6913" max="6913" width="2.5703125" style="165" customWidth="1"/>
    <col min="6914" max="6914" width="5.28515625" style="165" customWidth="1"/>
    <col min="6915" max="6915" width="43.7109375" style="165" customWidth="1"/>
    <col min="6916" max="6916" width="21.85546875" style="165" customWidth="1"/>
    <col min="6917" max="6917" width="19.140625" style="165" customWidth="1"/>
    <col min="6918" max="6918" width="10.85546875" style="165" customWidth="1"/>
    <col min="6919" max="7167" width="9.140625" style="165"/>
    <col min="7168" max="7168" width="5.28515625" style="165" customWidth="1"/>
    <col min="7169" max="7169" width="2.5703125" style="165" customWidth="1"/>
    <col min="7170" max="7170" width="5.28515625" style="165" customWidth="1"/>
    <col min="7171" max="7171" width="43.7109375" style="165" customWidth="1"/>
    <col min="7172" max="7172" width="21.85546875" style="165" customWidth="1"/>
    <col min="7173" max="7173" width="19.140625" style="165" customWidth="1"/>
    <col min="7174" max="7174" width="10.85546875" style="165" customWidth="1"/>
    <col min="7175" max="7423" width="9.140625" style="165"/>
    <col min="7424" max="7424" width="5.28515625" style="165" customWidth="1"/>
    <col min="7425" max="7425" width="2.5703125" style="165" customWidth="1"/>
    <col min="7426" max="7426" width="5.28515625" style="165" customWidth="1"/>
    <col min="7427" max="7427" width="43.7109375" style="165" customWidth="1"/>
    <col min="7428" max="7428" width="21.85546875" style="165" customWidth="1"/>
    <col min="7429" max="7429" width="19.140625" style="165" customWidth="1"/>
    <col min="7430" max="7430" width="10.85546875" style="165" customWidth="1"/>
    <col min="7431" max="7679" width="9.140625" style="165"/>
    <col min="7680" max="7680" width="5.28515625" style="165" customWidth="1"/>
    <col min="7681" max="7681" width="2.5703125" style="165" customWidth="1"/>
    <col min="7682" max="7682" width="5.28515625" style="165" customWidth="1"/>
    <col min="7683" max="7683" width="43.7109375" style="165" customWidth="1"/>
    <col min="7684" max="7684" width="21.85546875" style="165" customWidth="1"/>
    <col min="7685" max="7685" width="19.140625" style="165" customWidth="1"/>
    <col min="7686" max="7686" width="10.85546875" style="165" customWidth="1"/>
    <col min="7687" max="7935" width="9.140625" style="165"/>
    <col min="7936" max="7936" width="5.28515625" style="165" customWidth="1"/>
    <col min="7937" max="7937" width="2.5703125" style="165" customWidth="1"/>
    <col min="7938" max="7938" width="5.28515625" style="165" customWidth="1"/>
    <col min="7939" max="7939" width="43.7109375" style="165" customWidth="1"/>
    <col min="7940" max="7940" width="21.85546875" style="165" customWidth="1"/>
    <col min="7941" max="7941" width="19.140625" style="165" customWidth="1"/>
    <col min="7942" max="7942" width="10.85546875" style="165" customWidth="1"/>
    <col min="7943" max="8191" width="9.140625" style="165"/>
    <col min="8192" max="8192" width="5.28515625" style="165" customWidth="1"/>
    <col min="8193" max="8193" width="2.5703125" style="165" customWidth="1"/>
    <col min="8194" max="8194" width="5.28515625" style="165" customWidth="1"/>
    <col min="8195" max="8195" width="43.7109375" style="165" customWidth="1"/>
    <col min="8196" max="8196" width="21.85546875" style="165" customWidth="1"/>
    <col min="8197" max="8197" width="19.140625" style="165" customWidth="1"/>
    <col min="8198" max="8198" width="10.85546875" style="165" customWidth="1"/>
    <col min="8199" max="8447" width="9.140625" style="165"/>
    <col min="8448" max="8448" width="5.28515625" style="165" customWidth="1"/>
    <col min="8449" max="8449" width="2.5703125" style="165" customWidth="1"/>
    <col min="8450" max="8450" width="5.28515625" style="165" customWidth="1"/>
    <col min="8451" max="8451" width="43.7109375" style="165" customWidth="1"/>
    <col min="8452" max="8452" width="21.85546875" style="165" customWidth="1"/>
    <col min="8453" max="8453" width="19.140625" style="165" customWidth="1"/>
    <col min="8454" max="8454" width="10.85546875" style="165" customWidth="1"/>
    <col min="8455" max="8703" width="9.140625" style="165"/>
    <col min="8704" max="8704" width="5.28515625" style="165" customWidth="1"/>
    <col min="8705" max="8705" width="2.5703125" style="165" customWidth="1"/>
    <col min="8706" max="8706" width="5.28515625" style="165" customWidth="1"/>
    <col min="8707" max="8707" width="43.7109375" style="165" customWidth="1"/>
    <col min="8708" max="8708" width="21.85546875" style="165" customWidth="1"/>
    <col min="8709" max="8709" width="19.140625" style="165" customWidth="1"/>
    <col min="8710" max="8710" width="10.85546875" style="165" customWidth="1"/>
    <col min="8711" max="8959" width="9.140625" style="165"/>
    <col min="8960" max="8960" width="5.28515625" style="165" customWidth="1"/>
    <col min="8961" max="8961" width="2.5703125" style="165" customWidth="1"/>
    <col min="8962" max="8962" width="5.28515625" style="165" customWidth="1"/>
    <col min="8963" max="8963" width="43.7109375" style="165" customWidth="1"/>
    <col min="8964" max="8964" width="21.85546875" style="165" customWidth="1"/>
    <col min="8965" max="8965" width="19.140625" style="165" customWidth="1"/>
    <col min="8966" max="8966" width="10.85546875" style="165" customWidth="1"/>
    <col min="8967" max="9215" width="9.140625" style="165"/>
    <col min="9216" max="9216" width="5.28515625" style="165" customWidth="1"/>
    <col min="9217" max="9217" width="2.5703125" style="165" customWidth="1"/>
    <col min="9218" max="9218" width="5.28515625" style="165" customWidth="1"/>
    <col min="9219" max="9219" width="43.7109375" style="165" customWidth="1"/>
    <col min="9220" max="9220" width="21.85546875" style="165" customWidth="1"/>
    <col min="9221" max="9221" width="19.140625" style="165" customWidth="1"/>
    <col min="9222" max="9222" width="10.85546875" style="165" customWidth="1"/>
    <col min="9223" max="9471" width="9.140625" style="165"/>
    <col min="9472" max="9472" width="5.28515625" style="165" customWidth="1"/>
    <col min="9473" max="9473" width="2.5703125" style="165" customWidth="1"/>
    <col min="9474" max="9474" width="5.28515625" style="165" customWidth="1"/>
    <col min="9475" max="9475" width="43.7109375" style="165" customWidth="1"/>
    <col min="9476" max="9476" width="21.85546875" style="165" customWidth="1"/>
    <col min="9477" max="9477" width="19.140625" style="165" customWidth="1"/>
    <col min="9478" max="9478" width="10.85546875" style="165" customWidth="1"/>
    <col min="9479" max="9727" width="9.140625" style="165"/>
    <col min="9728" max="9728" width="5.28515625" style="165" customWidth="1"/>
    <col min="9729" max="9729" width="2.5703125" style="165" customWidth="1"/>
    <col min="9730" max="9730" width="5.28515625" style="165" customWidth="1"/>
    <col min="9731" max="9731" width="43.7109375" style="165" customWidth="1"/>
    <col min="9732" max="9732" width="21.85546875" style="165" customWidth="1"/>
    <col min="9733" max="9733" width="19.140625" style="165" customWidth="1"/>
    <col min="9734" max="9734" width="10.85546875" style="165" customWidth="1"/>
    <col min="9735" max="9983" width="9.140625" style="165"/>
    <col min="9984" max="9984" width="5.28515625" style="165" customWidth="1"/>
    <col min="9985" max="9985" width="2.5703125" style="165" customWidth="1"/>
    <col min="9986" max="9986" width="5.28515625" style="165" customWidth="1"/>
    <col min="9987" max="9987" width="43.7109375" style="165" customWidth="1"/>
    <col min="9988" max="9988" width="21.85546875" style="165" customWidth="1"/>
    <col min="9989" max="9989" width="19.140625" style="165" customWidth="1"/>
    <col min="9990" max="9990" width="10.85546875" style="165" customWidth="1"/>
    <col min="9991" max="10239" width="9.140625" style="165"/>
    <col min="10240" max="10240" width="5.28515625" style="165" customWidth="1"/>
    <col min="10241" max="10241" width="2.5703125" style="165" customWidth="1"/>
    <col min="10242" max="10242" width="5.28515625" style="165" customWidth="1"/>
    <col min="10243" max="10243" width="43.7109375" style="165" customWidth="1"/>
    <col min="10244" max="10244" width="21.85546875" style="165" customWidth="1"/>
    <col min="10245" max="10245" width="19.140625" style="165" customWidth="1"/>
    <col min="10246" max="10246" width="10.85546875" style="165" customWidth="1"/>
    <col min="10247" max="10495" width="9.140625" style="165"/>
    <col min="10496" max="10496" width="5.28515625" style="165" customWidth="1"/>
    <col min="10497" max="10497" width="2.5703125" style="165" customWidth="1"/>
    <col min="10498" max="10498" width="5.28515625" style="165" customWidth="1"/>
    <col min="10499" max="10499" width="43.7109375" style="165" customWidth="1"/>
    <col min="10500" max="10500" width="21.85546875" style="165" customWidth="1"/>
    <col min="10501" max="10501" width="19.140625" style="165" customWidth="1"/>
    <col min="10502" max="10502" width="10.85546875" style="165" customWidth="1"/>
    <col min="10503" max="10751" width="9.140625" style="165"/>
    <col min="10752" max="10752" width="5.28515625" style="165" customWidth="1"/>
    <col min="10753" max="10753" width="2.5703125" style="165" customWidth="1"/>
    <col min="10754" max="10754" width="5.28515625" style="165" customWidth="1"/>
    <col min="10755" max="10755" width="43.7109375" style="165" customWidth="1"/>
    <col min="10756" max="10756" width="21.85546875" style="165" customWidth="1"/>
    <col min="10757" max="10757" width="19.140625" style="165" customWidth="1"/>
    <col min="10758" max="10758" width="10.85546875" style="165" customWidth="1"/>
    <col min="10759" max="11007" width="9.140625" style="165"/>
    <col min="11008" max="11008" width="5.28515625" style="165" customWidth="1"/>
    <col min="11009" max="11009" width="2.5703125" style="165" customWidth="1"/>
    <col min="11010" max="11010" width="5.28515625" style="165" customWidth="1"/>
    <col min="11011" max="11011" width="43.7109375" style="165" customWidth="1"/>
    <col min="11012" max="11012" width="21.85546875" style="165" customWidth="1"/>
    <col min="11013" max="11013" width="19.140625" style="165" customWidth="1"/>
    <col min="11014" max="11014" width="10.85546875" style="165" customWidth="1"/>
    <col min="11015" max="11263" width="9.140625" style="165"/>
    <col min="11264" max="11264" width="5.28515625" style="165" customWidth="1"/>
    <col min="11265" max="11265" width="2.5703125" style="165" customWidth="1"/>
    <col min="11266" max="11266" width="5.28515625" style="165" customWidth="1"/>
    <col min="11267" max="11267" width="43.7109375" style="165" customWidth="1"/>
    <col min="11268" max="11268" width="21.85546875" style="165" customWidth="1"/>
    <col min="11269" max="11269" width="19.140625" style="165" customWidth="1"/>
    <col min="11270" max="11270" width="10.85546875" style="165" customWidth="1"/>
    <col min="11271" max="11519" width="9.140625" style="165"/>
    <col min="11520" max="11520" width="5.28515625" style="165" customWidth="1"/>
    <col min="11521" max="11521" width="2.5703125" style="165" customWidth="1"/>
    <col min="11522" max="11522" width="5.28515625" style="165" customWidth="1"/>
    <col min="11523" max="11523" width="43.7109375" style="165" customWidth="1"/>
    <col min="11524" max="11524" width="21.85546875" style="165" customWidth="1"/>
    <col min="11525" max="11525" width="19.140625" style="165" customWidth="1"/>
    <col min="11526" max="11526" width="10.85546875" style="165" customWidth="1"/>
    <col min="11527" max="11775" width="9.140625" style="165"/>
    <col min="11776" max="11776" width="5.28515625" style="165" customWidth="1"/>
    <col min="11777" max="11777" width="2.5703125" style="165" customWidth="1"/>
    <col min="11778" max="11778" width="5.28515625" style="165" customWidth="1"/>
    <col min="11779" max="11779" width="43.7109375" style="165" customWidth="1"/>
    <col min="11780" max="11780" width="21.85546875" style="165" customWidth="1"/>
    <col min="11781" max="11781" width="19.140625" style="165" customWidth="1"/>
    <col min="11782" max="11782" width="10.85546875" style="165" customWidth="1"/>
    <col min="11783" max="12031" width="9.140625" style="165"/>
    <col min="12032" max="12032" width="5.28515625" style="165" customWidth="1"/>
    <col min="12033" max="12033" width="2.5703125" style="165" customWidth="1"/>
    <col min="12034" max="12034" width="5.28515625" style="165" customWidth="1"/>
    <col min="12035" max="12035" width="43.7109375" style="165" customWidth="1"/>
    <col min="12036" max="12036" width="21.85546875" style="165" customWidth="1"/>
    <col min="12037" max="12037" width="19.140625" style="165" customWidth="1"/>
    <col min="12038" max="12038" width="10.85546875" style="165" customWidth="1"/>
    <col min="12039" max="12287" width="9.140625" style="165"/>
    <col min="12288" max="12288" width="5.28515625" style="165" customWidth="1"/>
    <col min="12289" max="12289" width="2.5703125" style="165" customWidth="1"/>
    <col min="12290" max="12290" width="5.28515625" style="165" customWidth="1"/>
    <col min="12291" max="12291" width="43.7109375" style="165" customWidth="1"/>
    <col min="12292" max="12292" width="21.85546875" style="165" customWidth="1"/>
    <col min="12293" max="12293" width="19.140625" style="165" customWidth="1"/>
    <col min="12294" max="12294" width="10.85546875" style="165" customWidth="1"/>
    <col min="12295" max="12543" width="9.140625" style="165"/>
    <col min="12544" max="12544" width="5.28515625" style="165" customWidth="1"/>
    <col min="12545" max="12545" width="2.5703125" style="165" customWidth="1"/>
    <col min="12546" max="12546" width="5.28515625" style="165" customWidth="1"/>
    <col min="12547" max="12547" width="43.7109375" style="165" customWidth="1"/>
    <col min="12548" max="12548" width="21.85546875" style="165" customWidth="1"/>
    <col min="12549" max="12549" width="19.140625" style="165" customWidth="1"/>
    <col min="12550" max="12550" width="10.85546875" style="165" customWidth="1"/>
    <col min="12551" max="12799" width="9.140625" style="165"/>
    <col min="12800" max="12800" width="5.28515625" style="165" customWidth="1"/>
    <col min="12801" max="12801" width="2.5703125" style="165" customWidth="1"/>
    <col min="12802" max="12802" width="5.28515625" style="165" customWidth="1"/>
    <col min="12803" max="12803" width="43.7109375" style="165" customWidth="1"/>
    <col min="12804" max="12804" width="21.85546875" style="165" customWidth="1"/>
    <col min="12805" max="12805" width="19.140625" style="165" customWidth="1"/>
    <col min="12806" max="12806" width="10.85546875" style="165" customWidth="1"/>
    <col min="12807" max="13055" width="9.140625" style="165"/>
    <col min="13056" max="13056" width="5.28515625" style="165" customWidth="1"/>
    <col min="13057" max="13057" width="2.5703125" style="165" customWidth="1"/>
    <col min="13058" max="13058" width="5.28515625" style="165" customWidth="1"/>
    <col min="13059" max="13059" width="43.7109375" style="165" customWidth="1"/>
    <col min="13060" max="13060" width="21.85546875" style="165" customWidth="1"/>
    <col min="13061" max="13061" width="19.140625" style="165" customWidth="1"/>
    <col min="13062" max="13062" width="10.85546875" style="165" customWidth="1"/>
    <col min="13063" max="13311" width="9.140625" style="165"/>
    <col min="13312" max="13312" width="5.28515625" style="165" customWidth="1"/>
    <col min="13313" max="13313" width="2.5703125" style="165" customWidth="1"/>
    <col min="13314" max="13314" width="5.28515625" style="165" customWidth="1"/>
    <col min="13315" max="13315" width="43.7109375" style="165" customWidth="1"/>
    <col min="13316" max="13316" width="21.85546875" style="165" customWidth="1"/>
    <col min="13317" max="13317" width="19.140625" style="165" customWidth="1"/>
    <col min="13318" max="13318" width="10.85546875" style="165" customWidth="1"/>
    <col min="13319" max="13567" width="9.140625" style="165"/>
    <col min="13568" max="13568" width="5.28515625" style="165" customWidth="1"/>
    <col min="13569" max="13569" width="2.5703125" style="165" customWidth="1"/>
    <col min="13570" max="13570" width="5.28515625" style="165" customWidth="1"/>
    <col min="13571" max="13571" width="43.7109375" style="165" customWidth="1"/>
    <col min="13572" max="13572" width="21.85546875" style="165" customWidth="1"/>
    <col min="13573" max="13573" width="19.140625" style="165" customWidth="1"/>
    <col min="13574" max="13574" width="10.85546875" style="165" customWidth="1"/>
    <col min="13575" max="13823" width="9.140625" style="165"/>
    <col min="13824" max="13824" width="5.28515625" style="165" customWidth="1"/>
    <col min="13825" max="13825" width="2.5703125" style="165" customWidth="1"/>
    <col min="13826" max="13826" width="5.28515625" style="165" customWidth="1"/>
    <col min="13827" max="13827" width="43.7109375" style="165" customWidth="1"/>
    <col min="13828" max="13828" width="21.85546875" style="165" customWidth="1"/>
    <col min="13829" max="13829" width="19.140625" style="165" customWidth="1"/>
    <col min="13830" max="13830" width="10.85546875" style="165" customWidth="1"/>
    <col min="13831" max="14079" width="9.140625" style="165"/>
    <col min="14080" max="14080" width="5.28515625" style="165" customWidth="1"/>
    <col min="14081" max="14081" width="2.5703125" style="165" customWidth="1"/>
    <col min="14082" max="14082" width="5.28515625" style="165" customWidth="1"/>
    <col min="14083" max="14083" width="43.7109375" style="165" customWidth="1"/>
    <col min="14084" max="14084" width="21.85546875" style="165" customWidth="1"/>
    <col min="14085" max="14085" width="19.140625" style="165" customWidth="1"/>
    <col min="14086" max="14086" width="10.85546875" style="165" customWidth="1"/>
    <col min="14087" max="14335" width="9.140625" style="165"/>
    <col min="14336" max="14336" width="5.28515625" style="165" customWidth="1"/>
    <col min="14337" max="14337" width="2.5703125" style="165" customWidth="1"/>
    <col min="14338" max="14338" width="5.28515625" style="165" customWidth="1"/>
    <col min="14339" max="14339" width="43.7109375" style="165" customWidth="1"/>
    <col min="14340" max="14340" width="21.85546875" style="165" customWidth="1"/>
    <col min="14341" max="14341" width="19.140625" style="165" customWidth="1"/>
    <col min="14342" max="14342" width="10.85546875" style="165" customWidth="1"/>
    <col min="14343" max="14591" width="9.140625" style="165"/>
    <col min="14592" max="14592" width="5.28515625" style="165" customWidth="1"/>
    <col min="14593" max="14593" width="2.5703125" style="165" customWidth="1"/>
    <col min="14594" max="14594" width="5.28515625" style="165" customWidth="1"/>
    <col min="14595" max="14595" width="43.7109375" style="165" customWidth="1"/>
    <col min="14596" max="14596" width="21.85546875" style="165" customWidth="1"/>
    <col min="14597" max="14597" width="19.140625" style="165" customWidth="1"/>
    <col min="14598" max="14598" width="10.85546875" style="165" customWidth="1"/>
    <col min="14599" max="14847" width="9.140625" style="165"/>
    <col min="14848" max="14848" width="5.28515625" style="165" customWidth="1"/>
    <col min="14849" max="14849" width="2.5703125" style="165" customWidth="1"/>
    <col min="14850" max="14850" width="5.28515625" style="165" customWidth="1"/>
    <col min="14851" max="14851" width="43.7109375" style="165" customWidth="1"/>
    <col min="14852" max="14852" width="21.85546875" style="165" customWidth="1"/>
    <col min="14853" max="14853" width="19.140625" style="165" customWidth="1"/>
    <col min="14854" max="14854" width="10.85546875" style="165" customWidth="1"/>
    <col min="14855" max="15103" width="9.140625" style="165"/>
    <col min="15104" max="15104" width="5.28515625" style="165" customWidth="1"/>
    <col min="15105" max="15105" width="2.5703125" style="165" customWidth="1"/>
    <col min="15106" max="15106" width="5.28515625" style="165" customWidth="1"/>
    <col min="15107" max="15107" width="43.7109375" style="165" customWidth="1"/>
    <col min="15108" max="15108" width="21.85546875" style="165" customWidth="1"/>
    <col min="15109" max="15109" width="19.140625" style="165" customWidth="1"/>
    <col min="15110" max="15110" width="10.85546875" style="165" customWidth="1"/>
    <col min="15111" max="15359" width="9.140625" style="165"/>
    <col min="15360" max="15360" width="5.28515625" style="165" customWidth="1"/>
    <col min="15361" max="15361" width="2.5703125" style="165" customWidth="1"/>
    <col min="15362" max="15362" width="5.28515625" style="165" customWidth="1"/>
    <col min="15363" max="15363" width="43.7109375" style="165" customWidth="1"/>
    <col min="15364" max="15364" width="21.85546875" style="165" customWidth="1"/>
    <col min="15365" max="15365" width="19.140625" style="165" customWidth="1"/>
    <col min="15366" max="15366" width="10.85546875" style="165" customWidth="1"/>
    <col min="15367" max="15615" width="9.140625" style="165"/>
    <col min="15616" max="15616" width="5.28515625" style="165" customWidth="1"/>
    <col min="15617" max="15617" width="2.5703125" style="165" customWidth="1"/>
    <col min="15618" max="15618" width="5.28515625" style="165" customWidth="1"/>
    <col min="15619" max="15619" width="43.7109375" style="165" customWidth="1"/>
    <col min="15620" max="15620" width="21.85546875" style="165" customWidth="1"/>
    <col min="15621" max="15621" width="19.140625" style="165" customWidth="1"/>
    <col min="15622" max="15622" width="10.85546875" style="165" customWidth="1"/>
    <col min="15623" max="15871" width="9.140625" style="165"/>
    <col min="15872" max="15872" width="5.28515625" style="165" customWidth="1"/>
    <col min="15873" max="15873" width="2.5703125" style="165" customWidth="1"/>
    <col min="15874" max="15874" width="5.28515625" style="165" customWidth="1"/>
    <col min="15875" max="15875" width="43.7109375" style="165" customWidth="1"/>
    <col min="15876" max="15876" width="21.85546875" style="165" customWidth="1"/>
    <col min="15877" max="15877" width="19.140625" style="165" customWidth="1"/>
    <col min="15878" max="15878" width="10.85546875" style="165" customWidth="1"/>
    <col min="15879" max="16127" width="9.140625" style="165"/>
    <col min="16128" max="16128" width="5.28515625" style="165" customWidth="1"/>
    <col min="16129" max="16129" width="2.5703125" style="165" customWidth="1"/>
    <col min="16130" max="16130" width="5.28515625" style="165" customWidth="1"/>
    <col min="16131" max="16131" width="43.7109375" style="165" customWidth="1"/>
    <col min="16132" max="16132" width="21.85546875" style="165" customWidth="1"/>
    <col min="16133" max="16133" width="19.140625" style="165" customWidth="1"/>
    <col min="16134" max="16134" width="10.85546875" style="165" customWidth="1"/>
    <col min="16135" max="16384" width="9.140625" style="165"/>
  </cols>
  <sheetData>
    <row r="1" spans="1:11" ht="43.35" customHeight="1" x14ac:dyDescent="0.2">
      <c r="A1" s="201" t="s">
        <v>284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28.7" customHeight="1" x14ac:dyDescent="0.2">
      <c r="B2" s="240" t="s">
        <v>249</v>
      </c>
      <c r="C2" s="240"/>
      <c r="D2" s="240"/>
      <c r="E2" s="240"/>
      <c r="F2" s="240"/>
    </row>
    <row r="3" spans="1:11" ht="13.9" customHeight="1" x14ac:dyDescent="0.2">
      <c r="A3" s="199"/>
      <c r="B3" s="199"/>
      <c r="C3" s="199"/>
      <c r="D3" s="199"/>
      <c r="E3" s="199"/>
      <c r="F3" s="166" t="s">
        <v>250</v>
      </c>
    </row>
    <row r="4" spans="1:11" ht="43.35" customHeight="1" x14ac:dyDescent="0.2">
      <c r="A4" s="241" t="s">
        <v>251</v>
      </c>
      <c r="B4" s="241"/>
      <c r="C4" s="167" t="s">
        <v>56</v>
      </c>
      <c r="D4" s="167" t="s">
        <v>252</v>
      </c>
      <c r="E4" s="241" t="s">
        <v>253</v>
      </c>
      <c r="F4" s="241"/>
    </row>
    <row r="5" spans="1:11" ht="13.9" customHeight="1" x14ac:dyDescent="0.2">
      <c r="A5" s="239" t="s">
        <v>254</v>
      </c>
      <c r="B5" s="239"/>
      <c r="C5" s="168" t="s">
        <v>255</v>
      </c>
      <c r="D5" s="168" t="s">
        <v>256</v>
      </c>
      <c r="E5" s="239" t="s">
        <v>257</v>
      </c>
      <c r="F5" s="239"/>
    </row>
    <row r="6" spans="1:11" ht="28.7" customHeight="1" x14ac:dyDescent="0.2">
      <c r="A6" s="211" t="s">
        <v>258</v>
      </c>
      <c r="B6" s="211"/>
      <c r="C6" s="211"/>
      <c r="D6" s="169"/>
      <c r="E6" s="238" t="s">
        <v>259</v>
      </c>
      <c r="F6" s="238"/>
    </row>
    <row r="7" spans="1:11" ht="30.2" customHeight="1" x14ac:dyDescent="0.2">
      <c r="A7" s="236" t="s">
        <v>254</v>
      </c>
      <c r="B7" s="236"/>
      <c r="C7" s="171" t="s">
        <v>260</v>
      </c>
      <c r="D7" s="170" t="s">
        <v>261</v>
      </c>
      <c r="E7" s="237" t="s">
        <v>259</v>
      </c>
      <c r="F7" s="237"/>
    </row>
    <row r="8" spans="1:11" ht="28.7" customHeight="1" x14ac:dyDescent="0.2">
      <c r="A8" s="211" t="s">
        <v>262</v>
      </c>
      <c r="B8" s="211"/>
      <c r="C8" s="211"/>
      <c r="D8" s="169"/>
      <c r="E8" s="238" t="s">
        <v>263</v>
      </c>
      <c r="F8" s="238"/>
    </row>
    <row r="9" spans="1:11" ht="28.7" customHeight="1" x14ac:dyDescent="0.2">
      <c r="A9" s="236" t="s">
        <v>254</v>
      </c>
      <c r="B9" s="236"/>
      <c r="C9" s="171" t="s">
        <v>264</v>
      </c>
      <c r="D9" s="170" t="s">
        <v>265</v>
      </c>
      <c r="E9" s="237" t="s">
        <v>266</v>
      </c>
      <c r="F9" s="237"/>
    </row>
    <row r="10" spans="1:11" ht="30.2" customHeight="1" x14ac:dyDescent="0.2">
      <c r="A10" s="236" t="s">
        <v>255</v>
      </c>
      <c r="B10" s="236"/>
      <c r="C10" s="171" t="s">
        <v>267</v>
      </c>
      <c r="D10" s="170" t="s">
        <v>268</v>
      </c>
      <c r="E10" s="237" t="s">
        <v>269</v>
      </c>
      <c r="F10" s="237"/>
    </row>
    <row r="11" spans="1:11" ht="239.45" customHeight="1" x14ac:dyDescent="0.2">
      <c r="A11" s="199"/>
      <c r="B11" s="199"/>
      <c r="C11" s="199"/>
      <c r="D11" s="199"/>
      <c r="E11" s="199"/>
      <c r="F11" s="199"/>
    </row>
    <row r="12" spans="1:11" ht="239.45" customHeight="1" x14ac:dyDescent="0.2">
      <c r="A12" s="199"/>
      <c r="B12" s="199"/>
      <c r="C12" s="199"/>
      <c r="D12" s="199"/>
      <c r="E12" s="199"/>
      <c r="F12" s="199"/>
    </row>
    <row r="13" spans="1:11" ht="13.9" customHeight="1" x14ac:dyDescent="0.2">
      <c r="A13" s="199"/>
      <c r="B13" s="199"/>
      <c r="C13" s="199"/>
      <c r="D13" s="199"/>
      <c r="E13" s="235" t="s">
        <v>227</v>
      </c>
      <c r="F13" s="235"/>
    </row>
  </sheetData>
  <mergeCells count="21">
    <mergeCell ref="A5:B5"/>
    <mergeCell ref="E5:F5"/>
    <mergeCell ref="A1:K1"/>
    <mergeCell ref="B2:F2"/>
    <mergeCell ref="A3:E3"/>
    <mergeCell ref="A4:B4"/>
    <mergeCell ref="E4:F4"/>
    <mergeCell ref="A6:C6"/>
    <mergeCell ref="E6:F6"/>
    <mergeCell ref="A7:B7"/>
    <mergeCell ref="E7:F7"/>
    <mergeCell ref="A8:C8"/>
    <mergeCell ref="E8:F8"/>
    <mergeCell ref="A13:D13"/>
    <mergeCell ref="E13:F13"/>
    <mergeCell ref="A9:B9"/>
    <mergeCell ref="E9:F9"/>
    <mergeCell ref="A10:B10"/>
    <mergeCell ref="E10:F10"/>
    <mergeCell ref="A11:F11"/>
    <mergeCell ref="A12:F12"/>
  </mergeCells>
  <pageMargins left="0.75" right="0.75" top="1" bottom="1" header="0.5" footer="0.5"/>
  <pageSetup paperSize="9" scale="83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A96D-8FB9-4107-B8D4-E7F3CEA870FA}">
  <dimension ref="A1:K12"/>
  <sheetViews>
    <sheetView workbookViewId="0">
      <selection sqref="A1:K10"/>
    </sheetView>
  </sheetViews>
  <sheetFormatPr defaultRowHeight="10.5" x14ac:dyDescent="0.25"/>
  <cols>
    <col min="1" max="1" width="11.140625" style="172" customWidth="1"/>
    <col min="2" max="2" width="1.42578125" style="172" customWidth="1"/>
    <col min="3" max="3" width="10" style="172" customWidth="1"/>
    <col min="4" max="4" width="11.42578125" style="172" customWidth="1"/>
    <col min="5" max="5" width="41.140625" style="172" customWidth="1"/>
    <col min="6" max="6" width="19.140625" style="172" customWidth="1"/>
    <col min="7" max="7" width="12.28515625" style="172" customWidth="1"/>
    <col min="8" max="8" width="6.85546875" style="172" customWidth="1"/>
    <col min="9" max="9" width="18.7109375" style="172" customWidth="1"/>
    <col min="10" max="11" width="9.140625" style="172" hidden="1" customWidth="1"/>
    <col min="12" max="256" width="9.140625" style="172"/>
    <col min="257" max="257" width="11.140625" style="172" customWidth="1"/>
    <col min="258" max="258" width="1.42578125" style="172" customWidth="1"/>
    <col min="259" max="259" width="10" style="172" customWidth="1"/>
    <col min="260" max="260" width="11.42578125" style="172" customWidth="1"/>
    <col min="261" max="261" width="41.140625" style="172" customWidth="1"/>
    <col min="262" max="262" width="19.140625" style="172" customWidth="1"/>
    <col min="263" max="263" width="12.28515625" style="172" customWidth="1"/>
    <col min="264" max="264" width="6.85546875" style="172" customWidth="1"/>
    <col min="265" max="265" width="19.140625" style="172" customWidth="1"/>
    <col min="266" max="512" width="9.140625" style="172"/>
    <col min="513" max="513" width="11.140625" style="172" customWidth="1"/>
    <col min="514" max="514" width="1.42578125" style="172" customWidth="1"/>
    <col min="515" max="515" width="10" style="172" customWidth="1"/>
    <col min="516" max="516" width="11.42578125" style="172" customWidth="1"/>
    <col min="517" max="517" width="41.140625" style="172" customWidth="1"/>
    <col min="518" max="518" width="19.140625" style="172" customWidth="1"/>
    <col min="519" max="519" width="12.28515625" style="172" customWidth="1"/>
    <col min="520" max="520" width="6.85546875" style="172" customWidth="1"/>
    <col min="521" max="521" width="19.140625" style="172" customWidth="1"/>
    <col min="522" max="768" width="9.140625" style="172"/>
    <col min="769" max="769" width="11.140625" style="172" customWidth="1"/>
    <col min="770" max="770" width="1.42578125" style="172" customWidth="1"/>
    <col min="771" max="771" width="10" style="172" customWidth="1"/>
    <col min="772" max="772" width="11.42578125" style="172" customWidth="1"/>
    <col min="773" max="773" width="41.140625" style="172" customWidth="1"/>
    <col min="774" max="774" width="19.140625" style="172" customWidth="1"/>
    <col min="775" max="775" width="12.28515625" style="172" customWidth="1"/>
    <col min="776" max="776" width="6.85546875" style="172" customWidth="1"/>
    <col min="777" max="777" width="19.140625" style="172" customWidth="1"/>
    <col min="778" max="1024" width="9.140625" style="172"/>
    <col min="1025" max="1025" width="11.140625" style="172" customWidth="1"/>
    <col min="1026" max="1026" width="1.42578125" style="172" customWidth="1"/>
    <col min="1027" max="1027" width="10" style="172" customWidth="1"/>
    <col min="1028" max="1028" width="11.42578125" style="172" customWidth="1"/>
    <col min="1029" max="1029" width="41.140625" style="172" customWidth="1"/>
    <col min="1030" max="1030" width="19.140625" style="172" customWidth="1"/>
    <col min="1031" max="1031" width="12.28515625" style="172" customWidth="1"/>
    <col min="1032" max="1032" width="6.85546875" style="172" customWidth="1"/>
    <col min="1033" max="1033" width="19.140625" style="172" customWidth="1"/>
    <col min="1034" max="1280" width="9.140625" style="172"/>
    <col min="1281" max="1281" width="11.140625" style="172" customWidth="1"/>
    <col min="1282" max="1282" width="1.42578125" style="172" customWidth="1"/>
    <col min="1283" max="1283" width="10" style="172" customWidth="1"/>
    <col min="1284" max="1284" width="11.42578125" style="172" customWidth="1"/>
    <col min="1285" max="1285" width="41.140625" style="172" customWidth="1"/>
    <col min="1286" max="1286" width="19.140625" style="172" customWidth="1"/>
    <col min="1287" max="1287" width="12.28515625" style="172" customWidth="1"/>
    <col min="1288" max="1288" width="6.85546875" style="172" customWidth="1"/>
    <col min="1289" max="1289" width="19.140625" style="172" customWidth="1"/>
    <col min="1290" max="1536" width="9.140625" style="172"/>
    <col min="1537" max="1537" width="11.140625" style="172" customWidth="1"/>
    <col min="1538" max="1538" width="1.42578125" style="172" customWidth="1"/>
    <col min="1539" max="1539" width="10" style="172" customWidth="1"/>
    <col min="1540" max="1540" width="11.42578125" style="172" customWidth="1"/>
    <col min="1541" max="1541" width="41.140625" style="172" customWidth="1"/>
    <col min="1542" max="1542" width="19.140625" style="172" customWidth="1"/>
    <col min="1543" max="1543" width="12.28515625" style="172" customWidth="1"/>
    <col min="1544" max="1544" width="6.85546875" style="172" customWidth="1"/>
    <col min="1545" max="1545" width="19.140625" style="172" customWidth="1"/>
    <col min="1546" max="1792" width="9.140625" style="172"/>
    <col min="1793" max="1793" width="11.140625" style="172" customWidth="1"/>
    <col min="1794" max="1794" width="1.42578125" style="172" customWidth="1"/>
    <col min="1795" max="1795" width="10" style="172" customWidth="1"/>
    <col min="1796" max="1796" width="11.42578125" style="172" customWidth="1"/>
    <col min="1797" max="1797" width="41.140625" style="172" customWidth="1"/>
    <col min="1798" max="1798" width="19.140625" style="172" customWidth="1"/>
    <col min="1799" max="1799" width="12.28515625" style="172" customWidth="1"/>
    <col min="1800" max="1800" width="6.85546875" style="172" customWidth="1"/>
    <col min="1801" max="1801" width="19.140625" style="172" customWidth="1"/>
    <col min="1802" max="2048" width="9.140625" style="172"/>
    <col min="2049" max="2049" width="11.140625" style="172" customWidth="1"/>
    <col min="2050" max="2050" width="1.42578125" style="172" customWidth="1"/>
    <col min="2051" max="2051" width="10" style="172" customWidth="1"/>
    <col min="2052" max="2052" width="11.42578125" style="172" customWidth="1"/>
    <col min="2053" max="2053" width="41.140625" style="172" customWidth="1"/>
    <col min="2054" max="2054" width="19.140625" style="172" customWidth="1"/>
    <col min="2055" max="2055" width="12.28515625" style="172" customWidth="1"/>
    <col min="2056" max="2056" width="6.85546875" style="172" customWidth="1"/>
    <col min="2057" max="2057" width="19.140625" style="172" customWidth="1"/>
    <col min="2058" max="2304" width="9.140625" style="172"/>
    <col min="2305" max="2305" width="11.140625" style="172" customWidth="1"/>
    <col min="2306" max="2306" width="1.42578125" style="172" customWidth="1"/>
    <col min="2307" max="2307" width="10" style="172" customWidth="1"/>
    <col min="2308" max="2308" width="11.42578125" style="172" customWidth="1"/>
    <col min="2309" max="2309" width="41.140625" style="172" customWidth="1"/>
    <col min="2310" max="2310" width="19.140625" style="172" customWidth="1"/>
    <col min="2311" max="2311" width="12.28515625" style="172" customWidth="1"/>
    <col min="2312" max="2312" width="6.85546875" style="172" customWidth="1"/>
    <col min="2313" max="2313" width="19.140625" style="172" customWidth="1"/>
    <col min="2314" max="2560" width="9.140625" style="172"/>
    <col min="2561" max="2561" width="11.140625" style="172" customWidth="1"/>
    <col min="2562" max="2562" width="1.42578125" style="172" customWidth="1"/>
    <col min="2563" max="2563" width="10" style="172" customWidth="1"/>
    <col min="2564" max="2564" width="11.42578125" style="172" customWidth="1"/>
    <col min="2565" max="2565" width="41.140625" style="172" customWidth="1"/>
    <col min="2566" max="2566" width="19.140625" style="172" customWidth="1"/>
    <col min="2567" max="2567" width="12.28515625" style="172" customWidth="1"/>
    <col min="2568" max="2568" width="6.85546875" style="172" customWidth="1"/>
    <col min="2569" max="2569" width="19.140625" style="172" customWidth="1"/>
    <col min="2570" max="2816" width="9.140625" style="172"/>
    <col min="2817" max="2817" width="11.140625" style="172" customWidth="1"/>
    <col min="2818" max="2818" width="1.42578125" style="172" customWidth="1"/>
    <col min="2819" max="2819" width="10" style="172" customWidth="1"/>
    <col min="2820" max="2820" width="11.42578125" style="172" customWidth="1"/>
    <col min="2821" max="2821" width="41.140625" style="172" customWidth="1"/>
    <col min="2822" max="2822" width="19.140625" style="172" customWidth="1"/>
    <col min="2823" max="2823" width="12.28515625" style="172" customWidth="1"/>
    <col min="2824" max="2824" width="6.85546875" style="172" customWidth="1"/>
    <col min="2825" max="2825" width="19.140625" style="172" customWidth="1"/>
    <col min="2826" max="3072" width="9.140625" style="172"/>
    <col min="3073" max="3073" width="11.140625" style="172" customWidth="1"/>
    <col min="3074" max="3074" width="1.42578125" style="172" customWidth="1"/>
    <col min="3075" max="3075" width="10" style="172" customWidth="1"/>
    <col min="3076" max="3076" width="11.42578125" style="172" customWidth="1"/>
    <col min="3077" max="3077" width="41.140625" style="172" customWidth="1"/>
    <col min="3078" max="3078" width="19.140625" style="172" customWidth="1"/>
    <col min="3079" max="3079" width="12.28515625" style="172" customWidth="1"/>
    <col min="3080" max="3080" width="6.85546875" style="172" customWidth="1"/>
    <col min="3081" max="3081" width="19.140625" style="172" customWidth="1"/>
    <col min="3082" max="3328" width="9.140625" style="172"/>
    <col min="3329" max="3329" width="11.140625" style="172" customWidth="1"/>
    <col min="3330" max="3330" width="1.42578125" style="172" customWidth="1"/>
    <col min="3331" max="3331" width="10" style="172" customWidth="1"/>
    <col min="3332" max="3332" width="11.42578125" style="172" customWidth="1"/>
    <col min="3333" max="3333" width="41.140625" style="172" customWidth="1"/>
    <col min="3334" max="3334" width="19.140625" style="172" customWidth="1"/>
    <col min="3335" max="3335" width="12.28515625" style="172" customWidth="1"/>
    <col min="3336" max="3336" width="6.85546875" style="172" customWidth="1"/>
    <col min="3337" max="3337" width="19.140625" style="172" customWidth="1"/>
    <col min="3338" max="3584" width="9.140625" style="172"/>
    <col min="3585" max="3585" width="11.140625" style="172" customWidth="1"/>
    <col min="3586" max="3586" width="1.42578125" style="172" customWidth="1"/>
    <col min="3587" max="3587" width="10" style="172" customWidth="1"/>
    <col min="3588" max="3588" width="11.42578125" style="172" customWidth="1"/>
    <col min="3589" max="3589" width="41.140625" style="172" customWidth="1"/>
    <col min="3590" max="3590" width="19.140625" style="172" customWidth="1"/>
    <col min="3591" max="3591" width="12.28515625" style="172" customWidth="1"/>
    <col min="3592" max="3592" width="6.85546875" style="172" customWidth="1"/>
    <col min="3593" max="3593" width="19.140625" style="172" customWidth="1"/>
    <col min="3594" max="3840" width="9.140625" style="172"/>
    <col min="3841" max="3841" width="11.140625" style="172" customWidth="1"/>
    <col min="3842" max="3842" width="1.42578125" style="172" customWidth="1"/>
    <col min="3843" max="3843" width="10" style="172" customWidth="1"/>
    <col min="3844" max="3844" width="11.42578125" style="172" customWidth="1"/>
    <col min="3845" max="3845" width="41.140625" style="172" customWidth="1"/>
    <col min="3846" max="3846" width="19.140625" style="172" customWidth="1"/>
    <col min="3847" max="3847" width="12.28515625" style="172" customWidth="1"/>
    <col min="3848" max="3848" width="6.85546875" style="172" customWidth="1"/>
    <col min="3849" max="3849" width="19.140625" style="172" customWidth="1"/>
    <col min="3850" max="4096" width="9.140625" style="172"/>
    <col min="4097" max="4097" width="11.140625" style="172" customWidth="1"/>
    <col min="4098" max="4098" width="1.42578125" style="172" customWidth="1"/>
    <col min="4099" max="4099" width="10" style="172" customWidth="1"/>
    <col min="4100" max="4100" width="11.42578125" style="172" customWidth="1"/>
    <col min="4101" max="4101" width="41.140625" style="172" customWidth="1"/>
    <col min="4102" max="4102" width="19.140625" style="172" customWidth="1"/>
    <col min="4103" max="4103" width="12.28515625" style="172" customWidth="1"/>
    <col min="4104" max="4104" width="6.85546875" style="172" customWidth="1"/>
    <col min="4105" max="4105" width="19.140625" style="172" customWidth="1"/>
    <col min="4106" max="4352" width="9.140625" style="172"/>
    <col min="4353" max="4353" width="11.140625" style="172" customWidth="1"/>
    <col min="4354" max="4354" width="1.42578125" style="172" customWidth="1"/>
    <col min="4355" max="4355" width="10" style="172" customWidth="1"/>
    <col min="4356" max="4356" width="11.42578125" style="172" customWidth="1"/>
    <col min="4357" max="4357" width="41.140625" style="172" customWidth="1"/>
    <col min="4358" max="4358" width="19.140625" style="172" customWidth="1"/>
    <col min="4359" max="4359" width="12.28515625" style="172" customWidth="1"/>
    <col min="4360" max="4360" width="6.85546875" style="172" customWidth="1"/>
    <col min="4361" max="4361" width="19.140625" style="172" customWidth="1"/>
    <col min="4362" max="4608" width="9.140625" style="172"/>
    <col min="4609" max="4609" width="11.140625" style="172" customWidth="1"/>
    <col min="4610" max="4610" width="1.42578125" style="172" customWidth="1"/>
    <col min="4611" max="4611" width="10" style="172" customWidth="1"/>
    <col min="4612" max="4612" width="11.42578125" style="172" customWidth="1"/>
    <col min="4613" max="4613" width="41.140625" style="172" customWidth="1"/>
    <col min="4614" max="4614" width="19.140625" style="172" customWidth="1"/>
    <col min="4615" max="4615" width="12.28515625" style="172" customWidth="1"/>
    <col min="4616" max="4616" width="6.85546875" style="172" customWidth="1"/>
    <col min="4617" max="4617" width="19.140625" style="172" customWidth="1"/>
    <col min="4618" max="4864" width="9.140625" style="172"/>
    <col min="4865" max="4865" width="11.140625" style="172" customWidth="1"/>
    <col min="4866" max="4866" width="1.42578125" style="172" customWidth="1"/>
    <col min="4867" max="4867" width="10" style="172" customWidth="1"/>
    <col min="4868" max="4868" width="11.42578125" style="172" customWidth="1"/>
    <col min="4869" max="4869" width="41.140625" style="172" customWidth="1"/>
    <col min="4870" max="4870" width="19.140625" style="172" customWidth="1"/>
    <col min="4871" max="4871" width="12.28515625" style="172" customWidth="1"/>
    <col min="4872" max="4872" width="6.85546875" style="172" customWidth="1"/>
    <col min="4873" max="4873" width="19.140625" style="172" customWidth="1"/>
    <col min="4874" max="5120" width="9.140625" style="172"/>
    <col min="5121" max="5121" width="11.140625" style="172" customWidth="1"/>
    <col min="5122" max="5122" width="1.42578125" style="172" customWidth="1"/>
    <col min="5123" max="5123" width="10" style="172" customWidth="1"/>
    <col min="5124" max="5124" width="11.42578125" style="172" customWidth="1"/>
    <col min="5125" max="5125" width="41.140625" style="172" customWidth="1"/>
    <col min="5126" max="5126" width="19.140625" style="172" customWidth="1"/>
    <col min="5127" max="5127" width="12.28515625" style="172" customWidth="1"/>
    <col min="5128" max="5128" width="6.85546875" style="172" customWidth="1"/>
    <col min="5129" max="5129" width="19.140625" style="172" customWidth="1"/>
    <col min="5130" max="5376" width="9.140625" style="172"/>
    <col min="5377" max="5377" width="11.140625" style="172" customWidth="1"/>
    <col min="5378" max="5378" width="1.42578125" style="172" customWidth="1"/>
    <col min="5379" max="5379" width="10" style="172" customWidth="1"/>
    <col min="5380" max="5380" width="11.42578125" style="172" customWidth="1"/>
    <col min="5381" max="5381" width="41.140625" style="172" customWidth="1"/>
    <col min="5382" max="5382" width="19.140625" style="172" customWidth="1"/>
    <col min="5383" max="5383" width="12.28515625" style="172" customWidth="1"/>
    <col min="5384" max="5384" width="6.85546875" style="172" customWidth="1"/>
    <col min="5385" max="5385" width="19.140625" style="172" customWidth="1"/>
    <col min="5386" max="5632" width="9.140625" style="172"/>
    <col min="5633" max="5633" width="11.140625" style="172" customWidth="1"/>
    <col min="5634" max="5634" width="1.42578125" style="172" customWidth="1"/>
    <col min="5635" max="5635" width="10" style="172" customWidth="1"/>
    <col min="5636" max="5636" width="11.42578125" style="172" customWidth="1"/>
    <col min="5637" max="5637" width="41.140625" style="172" customWidth="1"/>
    <col min="5638" max="5638" width="19.140625" style="172" customWidth="1"/>
    <col min="5639" max="5639" width="12.28515625" style="172" customWidth="1"/>
    <col min="5640" max="5640" width="6.85546875" style="172" customWidth="1"/>
    <col min="5641" max="5641" width="19.140625" style="172" customWidth="1"/>
    <col min="5642" max="5888" width="9.140625" style="172"/>
    <col min="5889" max="5889" width="11.140625" style="172" customWidth="1"/>
    <col min="5890" max="5890" width="1.42578125" style="172" customWidth="1"/>
    <col min="5891" max="5891" width="10" style="172" customWidth="1"/>
    <col min="5892" max="5892" width="11.42578125" style="172" customWidth="1"/>
    <col min="5893" max="5893" width="41.140625" style="172" customWidth="1"/>
    <col min="5894" max="5894" width="19.140625" style="172" customWidth="1"/>
    <col min="5895" max="5895" width="12.28515625" style="172" customWidth="1"/>
    <col min="5896" max="5896" width="6.85546875" style="172" customWidth="1"/>
    <col min="5897" max="5897" width="19.140625" style="172" customWidth="1"/>
    <col min="5898" max="6144" width="9.140625" style="172"/>
    <col min="6145" max="6145" width="11.140625" style="172" customWidth="1"/>
    <col min="6146" max="6146" width="1.42578125" style="172" customWidth="1"/>
    <col min="6147" max="6147" width="10" style="172" customWidth="1"/>
    <col min="6148" max="6148" width="11.42578125" style="172" customWidth="1"/>
    <col min="6149" max="6149" width="41.140625" style="172" customWidth="1"/>
    <col min="6150" max="6150" width="19.140625" style="172" customWidth="1"/>
    <col min="6151" max="6151" width="12.28515625" style="172" customWidth="1"/>
    <col min="6152" max="6152" width="6.85546875" style="172" customWidth="1"/>
    <col min="6153" max="6153" width="19.140625" style="172" customWidth="1"/>
    <col min="6154" max="6400" width="9.140625" style="172"/>
    <col min="6401" max="6401" width="11.140625" style="172" customWidth="1"/>
    <col min="6402" max="6402" width="1.42578125" style="172" customWidth="1"/>
    <col min="6403" max="6403" width="10" style="172" customWidth="1"/>
    <col min="6404" max="6404" width="11.42578125" style="172" customWidth="1"/>
    <col min="6405" max="6405" width="41.140625" style="172" customWidth="1"/>
    <col min="6406" max="6406" width="19.140625" style="172" customWidth="1"/>
    <col min="6407" max="6407" width="12.28515625" style="172" customWidth="1"/>
    <col min="6408" max="6408" width="6.85546875" style="172" customWidth="1"/>
    <col min="6409" max="6409" width="19.140625" style="172" customWidth="1"/>
    <col min="6410" max="6656" width="9.140625" style="172"/>
    <col min="6657" max="6657" width="11.140625" style="172" customWidth="1"/>
    <col min="6658" max="6658" width="1.42578125" style="172" customWidth="1"/>
    <col min="6659" max="6659" width="10" style="172" customWidth="1"/>
    <col min="6660" max="6660" width="11.42578125" style="172" customWidth="1"/>
    <col min="6661" max="6661" width="41.140625" style="172" customWidth="1"/>
    <col min="6662" max="6662" width="19.140625" style="172" customWidth="1"/>
    <col min="6663" max="6663" width="12.28515625" style="172" customWidth="1"/>
    <col min="6664" max="6664" width="6.85546875" style="172" customWidth="1"/>
    <col min="6665" max="6665" width="19.140625" style="172" customWidth="1"/>
    <col min="6666" max="6912" width="9.140625" style="172"/>
    <col min="6913" max="6913" width="11.140625" style="172" customWidth="1"/>
    <col min="6914" max="6914" width="1.42578125" style="172" customWidth="1"/>
    <col min="6915" max="6915" width="10" style="172" customWidth="1"/>
    <col min="6916" max="6916" width="11.42578125" style="172" customWidth="1"/>
    <col min="6917" max="6917" width="41.140625" style="172" customWidth="1"/>
    <col min="6918" max="6918" width="19.140625" style="172" customWidth="1"/>
    <col min="6919" max="6919" width="12.28515625" style="172" customWidth="1"/>
    <col min="6920" max="6920" width="6.85546875" style="172" customWidth="1"/>
    <col min="6921" max="6921" width="19.140625" style="172" customWidth="1"/>
    <col min="6922" max="7168" width="9.140625" style="172"/>
    <col min="7169" max="7169" width="11.140625" style="172" customWidth="1"/>
    <col min="7170" max="7170" width="1.42578125" style="172" customWidth="1"/>
    <col min="7171" max="7171" width="10" style="172" customWidth="1"/>
    <col min="7172" max="7172" width="11.42578125" style="172" customWidth="1"/>
    <col min="7173" max="7173" width="41.140625" style="172" customWidth="1"/>
    <col min="7174" max="7174" width="19.140625" style="172" customWidth="1"/>
    <col min="7175" max="7175" width="12.28515625" style="172" customWidth="1"/>
    <col min="7176" max="7176" width="6.85546875" style="172" customWidth="1"/>
    <col min="7177" max="7177" width="19.140625" style="172" customWidth="1"/>
    <col min="7178" max="7424" width="9.140625" style="172"/>
    <col min="7425" max="7425" width="11.140625" style="172" customWidth="1"/>
    <col min="7426" max="7426" width="1.42578125" style="172" customWidth="1"/>
    <col min="7427" max="7427" width="10" style="172" customWidth="1"/>
    <col min="7428" max="7428" width="11.42578125" style="172" customWidth="1"/>
    <col min="7429" max="7429" width="41.140625" style="172" customWidth="1"/>
    <col min="7430" max="7430" width="19.140625" style="172" customWidth="1"/>
    <col min="7431" max="7431" width="12.28515625" style="172" customWidth="1"/>
    <col min="7432" max="7432" width="6.85546875" style="172" customWidth="1"/>
    <col min="7433" max="7433" width="19.140625" style="172" customWidth="1"/>
    <col min="7434" max="7680" width="9.140625" style="172"/>
    <col min="7681" max="7681" width="11.140625" style="172" customWidth="1"/>
    <col min="7682" max="7682" width="1.42578125" style="172" customWidth="1"/>
    <col min="7683" max="7683" width="10" style="172" customWidth="1"/>
    <col min="7684" max="7684" width="11.42578125" style="172" customWidth="1"/>
    <col min="7685" max="7685" width="41.140625" style="172" customWidth="1"/>
    <col min="7686" max="7686" width="19.140625" style="172" customWidth="1"/>
    <col min="7687" max="7687" width="12.28515625" style="172" customWidth="1"/>
    <col min="7688" max="7688" width="6.85546875" style="172" customWidth="1"/>
    <col min="7689" max="7689" width="19.140625" style="172" customWidth="1"/>
    <col min="7690" max="7936" width="9.140625" style="172"/>
    <col min="7937" max="7937" width="11.140625" style="172" customWidth="1"/>
    <col min="7938" max="7938" width="1.42578125" style="172" customWidth="1"/>
    <col min="7939" max="7939" width="10" style="172" customWidth="1"/>
    <col min="7940" max="7940" width="11.42578125" style="172" customWidth="1"/>
    <col min="7941" max="7941" width="41.140625" style="172" customWidth="1"/>
    <col min="7942" max="7942" width="19.140625" style="172" customWidth="1"/>
    <col min="7943" max="7943" width="12.28515625" style="172" customWidth="1"/>
    <col min="7944" max="7944" width="6.85546875" style="172" customWidth="1"/>
    <col min="7945" max="7945" width="19.140625" style="172" customWidth="1"/>
    <col min="7946" max="8192" width="9.140625" style="172"/>
    <col min="8193" max="8193" width="11.140625" style="172" customWidth="1"/>
    <col min="8194" max="8194" width="1.42578125" style="172" customWidth="1"/>
    <col min="8195" max="8195" width="10" style="172" customWidth="1"/>
    <col min="8196" max="8196" width="11.42578125" style="172" customWidth="1"/>
    <col min="8197" max="8197" width="41.140625" style="172" customWidth="1"/>
    <col min="8198" max="8198" width="19.140625" style="172" customWidth="1"/>
    <col min="8199" max="8199" width="12.28515625" style="172" customWidth="1"/>
    <col min="8200" max="8200" width="6.85546875" style="172" customWidth="1"/>
    <col min="8201" max="8201" width="19.140625" style="172" customWidth="1"/>
    <col min="8202" max="8448" width="9.140625" style="172"/>
    <col min="8449" max="8449" width="11.140625" style="172" customWidth="1"/>
    <col min="8450" max="8450" width="1.42578125" style="172" customWidth="1"/>
    <col min="8451" max="8451" width="10" style="172" customWidth="1"/>
    <col min="8452" max="8452" width="11.42578125" style="172" customWidth="1"/>
    <col min="8453" max="8453" width="41.140625" style="172" customWidth="1"/>
    <col min="8454" max="8454" width="19.140625" style="172" customWidth="1"/>
    <col min="8455" max="8455" width="12.28515625" style="172" customWidth="1"/>
    <col min="8456" max="8456" width="6.85546875" style="172" customWidth="1"/>
    <col min="8457" max="8457" width="19.140625" style="172" customWidth="1"/>
    <col min="8458" max="8704" width="9.140625" style="172"/>
    <col min="8705" max="8705" width="11.140625" style="172" customWidth="1"/>
    <col min="8706" max="8706" width="1.42578125" style="172" customWidth="1"/>
    <col min="8707" max="8707" width="10" style="172" customWidth="1"/>
    <col min="8708" max="8708" width="11.42578125" style="172" customWidth="1"/>
    <col min="8709" max="8709" width="41.140625" style="172" customWidth="1"/>
    <col min="8710" max="8710" width="19.140625" style="172" customWidth="1"/>
    <col min="8711" max="8711" width="12.28515625" style="172" customWidth="1"/>
    <col min="8712" max="8712" width="6.85546875" style="172" customWidth="1"/>
    <col min="8713" max="8713" width="19.140625" style="172" customWidth="1"/>
    <col min="8714" max="8960" width="9.140625" style="172"/>
    <col min="8961" max="8961" width="11.140625" style="172" customWidth="1"/>
    <col min="8962" max="8962" width="1.42578125" style="172" customWidth="1"/>
    <col min="8963" max="8963" width="10" style="172" customWidth="1"/>
    <col min="8964" max="8964" width="11.42578125" style="172" customWidth="1"/>
    <col min="8965" max="8965" width="41.140625" style="172" customWidth="1"/>
    <col min="8966" max="8966" width="19.140625" style="172" customWidth="1"/>
    <col min="8967" max="8967" width="12.28515625" style="172" customWidth="1"/>
    <col min="8968" max="8968" width="6.85546875" style="172" customWidth="1"/>
    <col min="8969" max="8969" width="19.140625" style="172" customWidth="1"/>
    <col min="8970" max="9216" width="9.140625" style="172"/>
    <col min="9217" max="9217" width="11.140625" style="172" customWidth="1"/>
    <col min="9218" max="9218" width="1.42578125" style="172" customWidth="1"/>
    <col min="9219" max="9219" width="10" style="172" customWidth="1"/>
    <col min="9220" max="9220" width="11.42578125" style="172" customWidth="1"/>
    <col min="9221" max="9221" width="41.140625" style="172" customWidth="1"/>
    <col min="9222" max="9222" width="19.140625" style="172" customWidth="1"/>
    <col min="9223" max="9223" width="12.28515625" style="172" customWidth="1"/>
    <col min="9224" max="9224" width="6.85546875" style="172" customWidth="1"/>
    <col min="9225" max="9225" width="19.140625" style="172" customWidth="1"/>
    <col min="9226" max="9472" width="9.140625" style="172"/>
    <col min="9473" max="9473" width="11.140625" style="172" customWidth="1"/>
    <col min="9474" max="9474" width="1.42578125" style="172" customWidth="1"/>
    <col min="9475" max="9475" width="10" style="172" customWidth="1"/>
    <col min="9476" max="9476" width="11.42578125" style="172" customWidth="1"/>
    <col min="9477" max="9477" width="41.140625" style="172" customWidth="1"/>
    <col min="9478" max="9478" width="19.140625" style="172" customWidth="1"/>
    <col min="9479" max="9479" width="12.28515625" style="172" customWidth="1"/>
    <col min="9480" max="9480" width="6.85546875" style="172" customWidth="1"/>
    <col min="9481" max="9481" width="19.140625" style="172" customWidth="1"/>
    <col min="9482" max="9728" width="9.140625" style="172"/>
    <col min="9729" max="9729" width="11.140625" style="172" customWidth="1"/>
    <col min="9730" max="9730" width="1.42578125" style="172" customWidth="1"/>
    <col min="9731" max="9731" width="10" style="172" customWidth="1"/>
    <col min="9732" max="9732" width="11.42578125" style="172" customWidth="1"/>
    <col min="9733" max="9733" width="41.140625" style="172" customWidth="1"/>
    <col min="9734" max="9734" width="19.140625" style="172" customWidth="1"/>
    <col min="9735" max="9735" width="12.28515625" style="172" customWidth="1"/>
    <col min="9736" max="9736" width="6.85546875" style="172" customWidth="1"/>
    <col min="9737" max="9737" width="19.140625" style="172" customWidth="1"/>
    <col min="9738" max="9984" width="9.140625" style="172"/>
    <col min="9985" max="9985" width="11.140625" style="172" customWidth="1"/>
    <col min="9986" max="9986" width="1.42578125" style="172" customWidth="1"/>
    <col min="9987" max="9987" width="10" style="172" customWidth="1"/>
    <col min="9988" max="9988" width="11.42578125" style="172" customWidth="1"/>
    <col min="9989" max="9989" width="41.140625" style="172" customWidth="1"/>
    <col min="9990" max="9990" width="19.140625" style="172" customWidth="1"/>
    <col min="9991" max="9991" width="12.28515625" style="172" customWidth="1"/>
    <col min="9992" max="9992" width="6.85546875" style="172" customWidth="1"/>
    <col min="9993" max="9993" width="19.140625" style="172" customWidth="1"/>
    <col min="9994" max="10240" width="9.140625" style="172"/>
    <col min="10241" max="10241" width="11.140625" style="172" customWidth="1"/>
    <col min="10242" max="10242" width="1.42578125" style="172" customWidth="1"/>
    <col min="10243" max="10243" width="10" style="172" customWidth="1"/>
    <col min="10244" max="10244" width="11.42578125" style="172" customWidth="1"/>
    <col min="10245" max="10245" width="41.140625" style="172" customWidth="1"/>
    <col min="10246" max="10246" width="19.140625" style="172" customWidth="1"/>
    <col min="10247" max="10247" width="12.28515625" style="172" customWidth="1"/>
    <col min="10248" max="10248" width="6.85546875" style="172" customWidth="1"/>
    <col min="10249" max="10249" width="19.140625" style="172" customWidth="1"/>
    <col min="10250" max="10496" width="9.140625" style="172"/>
    <col min="10497" max="10497" width="11.140625" style="172" customWidth="1"/>
    <col min="10498" max="10498" width="1.42578125" style="172" customWidth="1"/>
    <col min="10499" max="10499" width="10" style="172" customWidth="1"/>
    <col min="10500" max="10500" width="11.42578125" style="172" customWidth="1"/>
    <col min="10501" max="10501" width="41.140625" style="172" customWidth="1"/>
    <col min="10502" max="10502" width="19.140625" style="172" customWidth="1"/>
    <col min="10503" max="10503" width="12.28515625" style="172" customWidth="1"/>
    <col min="10504" max="10504" width="6.85546875" style="172" customWidth="1"/>
    <col min="10505" max="10505" width="19.140625" style="172" customWidth="1"/>
    <col min="10506" max="10752" width="9.140625" style="172"/>
    <col min="10753" max="10753" width="11.140625" style="172" customWidth="1"/>
    <col min="10754" max="10754" width="1.42578125" style="172" customWidth="1"/>
    <col min="10755" max="10755" width="10" style="172" customWidth="1"/>
    <col min="10756" max="10756" width="11.42578125" style="172" customWidth="1"/>
    <col min="10757" max="10757" width="41.140625" style="172" customWidth="1"/>
    <col min="10758" max="10758" width="19.140625" style="172" customWidth="1"/>
    <col min="10759" max="10759" width="12.28515625" style="172" customWidth="1"/>
    <col min="10760" max="10760" width="6.85546875" style="172" customWidth="1"/>
    <col min="10761" max="10761" width="19.140625" style="172" customWidth="1"/>
    <col min="10762" max="11008" width="9.140625" style="172"/>
    <col min="11009" max="11009" width="11.140625" style="172" customWidth="1"/>
    <col min="11010" max="11010" width="1.42578125" style="172" customWidth="1"/>
    <col min="11011" max="11011" width="10" style="172" customWidth="1"/>
    <col min="11012" max="11012" width="11.42578125" style="172" customWidth="1"/>
    <col min="11013" max="11013" width="41.140625" style="172" customWidth="1"/>
    <col min="11014" max="11014" width="19.140625" style="172" customWidth="1"/>
    <col min="11015" max="11015" width="12.28515625" style="172" customWidth="1"/>
    <col min="11016" max="11016" width="6.85546875" style="172" customWidth="1"/>
    <col min="11017" max="11017" width="19.140625" style="172" customWidth="1"/>
    <col min="11018" max="11264" width="9.140625" style="172"/>
    <col min="11265" max="11265" width="11.140625" style="172" customWidth="1"/>
    <col min="11266" max="11266" width="1.42578125" style="172" customWidth="1"/>
    <col min="11267" max="11267" width="10" style="172" customWidth="1"/>
    <col min="11268" max="11268" width="11.42578125" style="172" customWidth="1"/>
    <col min="11269" max="11269" width="41.140625" style="172" customWidth="1"/>
    <col min="11270" max="11270" width="19.140625" style="172" customWidth="1"/>
    <col min="11271" max="11271" width="12.28515625" style="172" customWidth="1"/>
    <col min="11272" max="11272" width="6.85546875" style="172" customWidth="1"/>
    <col min="11273" max="11273" width="19.140625" style="172" customWidth="1"/>
    <col min="11274" max="11520" width="9.140625" style="172"/>
    <col min="11521" max="11521" width="11.140625" style="172" customWidth="1"/>
    <col min="11522" max="11522" width="1.42578125" style="172" customWidth="1"/>
    <col min="11523" max="11523" width="10" style="172" customWidth="1"/>
    <col min="11524" max="11524" width="11.42578125" style="172" customWidth="1"/>
    <col min="11525" max="11525" width="41.140625" style="172" customWidth="1"/>
    <col min="11526" max="11526" width="19.140625" style="172" customWidth="1"/>
    <col min="11527" max="11527" width="12.28515625" style="172" customWidth="1"/>
    <col min="11528" max="11528" width="6.85546875" style="172" customWidth="1"/>
    <col min="11529" max="11529" width="19.140625" style="172" customWidth="1"/>
    <col min="11530" max="11776" width="9.140625" style="172"/>
    <col min="11777" max="11777" width="11.140625" style="172" customWidth="1"/>
    <col min="11778" max="11778" width="1.42578125" style="172" customWidth="1"/>
    <col min="11779" max="11779" width="10" style="172" customWidth="1"/>
    <col min="11780" max="11780" width="11.42578125" style="172" customWidth="1"/>
    <col min="11781" max="11781" width="41.140625" style="172" customWidth="1"/>
    <col min="11782" max="11782" width="19.140625" style="172" customWidth="1"/>
    <col min="11783" max="11783" width="12.28515625" style="172" customWidth="1"/>
    <col min="11784" max="11784" width="6.85546875" style="172" customWidth="1"/>
    <col min="11785" max="11785" width="19.140625" style="172" customWidth="1"/>
    <col min="11786" max="12032" width="9.140625" style="172"/>
    <col min="12033" max="12033" width="11.140625" style="172" customWidth="1"/>
    <col min="12034" max="12034" width="1.42578125" style="172" customWidth="1"/>
    <col min="12035" max="12035" width="10" style="172" customWidth="1"/>
    <col min="12036" max="12036" width="11.42578125" style="172" customWidth="1"/>
    <col min="12037" max="12037" width="41.140625" style="172" customWidth="1"/>
    <col min="12038" max="12038" width="19.140625" style="172" customWidth="1"/>
    <col min="12039" max="12039" width="12.28515625" style="172" customWidth="1"/>
    <col min="12040" max="12040" width="6.85546875" style="172" customWidth="1"/>
    <col min="12041" max="12041" width="19.140625" style="172" customWidth="1"/>
    <col min="12042" max="12288" width="9.140625" style="172"/>
    <col min="12289" max="12289" width="11.140625" style="172" customWidth="1"/>
    <col min="12290" max="12290" width="1.42578125" style="172" customWidth="1"/>
    <col min="12291" max="12291" width="10" style="172" customWidth="1"/>
    <col min="12292" max="12292" width="11.42578125" style="172" customWidth="1"/>
    <col min="12293" max="12293" width="41.140625" style="172" customWidth="1"/>
    <col min="12294" max="12294" width="19.140625" style="172" customWidth="1"/>
    <col min="12295" max="12295" width="12.28515625" style="172" customWidth="1"/>
    <col min="12296" max="12296" width="6.85546875" style="172" customWidth="1"/>
    <col min="12297" max="12297" width="19.140625" style="172" customWidth="1"/>
    <col min="12298" max="12544" width="9.140625" style="172"/>
    <col min="12545" max="12545" width="11.140625" style="172" customWidth="1"/>
    <col min="12546" max="12546" width="1.42578125" style="172" customWidth="1"/>
    <col min="12547" max="12547" width="10" style="172" customWidth="1"/>
    <col min="12548" max="12548" width="11.42578125" style="172" customWidth="1"/>
    <col min="12549" max="12549" width="41.140625" style="172" customWidth="1"/>
    <col min="12550" max="12550" width="19.140625" style="172" customWidth="1"/>
    <col min="12551" max="12551" width="12.28515625" style="172" customWidth="1"/>
    <col min="12552" max="12552" width="6.85546875" style="172" customWidth="1"/>
    <col min="12553" max="12553" width="19.140625" style="172" customWidth="1"/>
    <col min="12554" max="12800" width="9.140625" style="172"/>
    <col min="12801" max="12801" width="11.140625" style="172" customWidth="1"/>
    <col min="12802" max="12802" width="1.42578125" style="172" customWidth="1"/>
    <col min="12803" max="12803" width="10" style="172" customWidth="1"/>
    <col min="12804" max="12804" width="11.42578125" style="172" customWidth="1"/>
    <col min="12805" max="12805" width="41.140625" style="172" customWidth="1"/>
    <col min="12806" max="12806" width="19.140625" style="172" customWidth="1"/>
    <col min="12807" max="12807" width="12.28515625" style="172" customWidth="1"/>
    <col min="12808" max="12808" width="6.85546875" style="172" customWidth="1"/>
    <col min="12809" max="12809" width="19.140625" style="172" customWidth="1"/>
    <col min="12810" max="13056" width="9.140625" style="172"/>
    <col min="13057" max="13057" width="11.140625" style="172" customWidth="1"/>
    <col min="13058" max="13058" width="1.42578125" style="172" customWidth="1"/>
    <col min="13059" max="13059" width="10" style="172" customWidth="1"/>
    <col min="13060" max="13060" width="11.42578125" style="172" customWidth="1"/>
    <col min="13061" max="13061" width="41.140625" style="172" customWidth="1"/>
    <col min="13062" max="13062" width="19.140625" style="172" customWidth="1"/>
    <col min="13063" max="13063" width="12.28515625" style="172" customWidth="1"/>
    <col min="13064" max="13064" width="6.85546875" style="172" customWidth="1"/>
    <col min="13065" max="13065" width="19.140625" style="172" customWidth="1"/>
    <col min="13066" max="13312" width="9.140625" style="172"/>
    <col min="13313" max="13313" width="11.140625" style="172" customWidth="1"/>
    <col min="13314" max="13314" width="1.42578125" style="172" customWidth="1"/>
    <col min="13315" max="13315" width="10" style="172" customWidth="1"/>
    <col min="13316" max="13316" width="11.42578125" style="172" customWidth="1"/>
    <col min="13317" max="13317" width="41.140625" style="172" customWidth="1"/>
    <col min="13318" max="13318" width="19.140625" style="172" customWidth="1"/>
    <col min="13319" max="13319" width="12.28515625" style="172" customWidth="1"/>
    <col min="13320" max="13320" width="6.85546875" style="172" customWidth="1"/>
    <col min="13321" max="13321" width="19.140625" style="172" customWidth="1"/>
    <col min="13322" max="13568" width="9.140625" style="172"/>
    <col min="13569" max="13569" width="11.140625" style="172" customWidth="1"/>
    <col min="13570" max="13570" width="1.42578125" style="172" customWidth="1"/>
    <col min="13571" max="13571" width="10" style="172" customWidth="1"/>
    <col min="13572" max="13572" width="11.42578125" style="172" customWidth="1"/>
    <col min="13573" max="13573" width="41.140625" style="172" customWidth="1"/>
    <col min="13574" max="13574" width="19.140625" style="172" customWidth="1"/>
    <col min="13575" max="13575" width="12.28515625" style="172" customWidth="1"/>
    <col min="13576" max="13576" width="6.85546875" style="172" customWidth="1"/>
    <col min="13577" max="13577" width="19.140625" style="172" customWidth="1"/>
    <col min="13578" max="13824" width="9.140625" style="172"/>
    <col min="13825" max="13825" width="11.140625" style="172" customWidth="1"/>
    <col min="13826" max="13826" width="1.42578125" style="172" customWidth="1"/>
    <col min="13827" max="13827" width="10" style="172" customWidth="1"/>
    <col min="13828" max="13828" width="11.42578125" style="172" customWidth="1"/>
    <col min="13829" max="13829" width="41.140625" style="172" customWidth="1"/>
    <col min="13830" max="13830" width="19.140625" style="172" customWidth="1"/>
    <col min="13831" max="13831" width="12.28515625" style="172" customWidth="1"/>
    <col min="13832" max="13832" width="6.85546875" style="172" customWidth="1"/>
    <col min="13833" max="13833" width="19.140625" style="172" customWidth="1"/>
    <col min="13834" max="14080" width="9.140625" style="172"/>
    <col min="14081" max="14081" width="11.140625" style="172" customWidth="1"/>
    <col min="14082" max="14082" width="1.42578125" style="172" customWidth="1"/>
    <col min="14083" max="14083" width="10" style="172" customWidth="1"/>
    <col min="14084" max="14084" width="11.42578125" style="172" customWidth="1"/>
    <col min="14085" max="14085" width="41.140625" style="172" customWidth="1"/>
    <col min="14086" max="14086" width="19.140625" style="172" customWidth="1"/>
    <col min="14087" max="14087" width="12.28515625" style="172" customWidth="1"/>
    <col min="14088" max="14088" width="6.85546875" style="172" customWidth="1"/>
    <col min="14089" max="14089" width="19.140625" style="172" customWidth="1"/>
    <col min="14090" max="14336" width="9.140625" style="172"/>
    <col min="14337" max="14337" width="11.140625" style="172" customWidth="1"/>
    <col min="14338" max="14338" width="1.42578125" style="172" customWidth="1"/>
    <col min="14339" max="14339" width="10" style="172" customWidth="1"/>
    <col min="14340" max="14340" width="11.42578125" style="172" customWidth="1"/>
    <col min="14341" max="14341" width="41.140625" style="172" customWidth="1"/>
    <col min="14342" max="14342" width="19.140625" style="172" customWidth="1"/>
    <col min="14343" max="14343" width="12.28515625" style="172" customWidth="1"/>
    <col min="14344" max="14344" width="6.85546875" style="172" customWidth="1"/>
    <col min="14345" max="14345" width="19.140625" style="172" customWidth="1"/>
    <col min="14346" max="14592" width="9.140625" style="172"/>
    <col min="14593" max="14593" width="11.140625" style="172" customWidth="1"/>
    <col min="14594" max="14594" width="1.42578125" style="172" customWidth="1"/>
    <col min="14595" max="14595" width="10" style="172" customWidth="1"/>
    <col min="14596" max="14596" width="11.42578125" style="172" customWidth="1"/>
    <col min="14597" max="14597" width="41.140625" style="172" customWidth="1"/>
    <col min="14598" max="14598" width="19.140625" style="172" customWidth="1"/>
    <col min="14599" max="14599" width="12.28515625" style="172" customWidth="1"/>
    <col min="14600" max="14600" width="6.85546875" style="172" customWidth="1"/>
    <col min="14601" max="14601" width="19.140625" style="172" customWidth="1"/>
    <col min="14602" max="14848" width="9.140625" style="172"/>
    <col min="14849" max="14849" width="11.140625" style="172" customWidth="1"/>
    <col min="14850" max="14850" width="1.42578125" style="172" customWidth="1"/>
    <col min="14851" max="14851" width="10" style="172" customWidth="1"/>
    <col min="14852" max="14852" width="11.42578125" style="172" customWidth="1"/>
    <col min="14853" max="14853" width="41.140625" style="172" customWidth="1"/>
    <col min="14854" max="14854" width="19.140625" style="172" customWidth="1"/>
    <col min="14855" max="14855" width="12.28515625" style="172" customWidth="1"/>
    <col min="14856" max="14856" width="6.85546875" style="172" customWidth="1"/>
    <col min="14857" max="14857" width="19.140625" style="172" customWidth="1"/>
    <col min="14858" max="15104" width="9.140625" style="172"/>
    <col min="15105" max="15105" width="11.140625" style="172" customWidth="1"/>
    <col min="15106" max="15106" width="1.42578125" style="172" customWidth="1"/>
    <col min="15107" max="15107" width="10" style="172" customWidth="1"/>
    <col min="15108" max="15108" width="11.42578125" style="172" customWidth="1"/>
    <col min="15109" max="15109" width="41.140625" style="172" customWidth="1"/>
    <col min="15110" max="15110" width="19.140625" style="172" customWidth="1"/>
    <col min="15111" max="15111" width="12.28515625" style="172" customWidth="1"/>
    <col min="15112" max="15112" width="6.85546875" style="172" customWidth="1"/>
    <col min="15113" max="15113" width="19.140625" style="172" customWidth="1"/>
    <col min="15114" max="15360" width="9.140625" style="172"/>
    <col min="15361" max="15361" width="11.140625" style="172" customWidth="1"/>
    <col min="15362" max="15362" width="1.42578125" style="172" customWidth="1"/>
    <col min="15363" max="15363" width="10" style="172" customWidth="1"/>
    <col min="15364" max="15364" width="11.42578125" style="172" customWidth="1"/>
    <col min="15365" max="15365" width="41.140625" style="172" customWidth="1"/>
    <col min="15366" max="15366" width="19.140625" style="172" customWidth="1"/>
    <col min="15367" max="15367" width="12.28515625" style="172" customWidth="1"/>
    <col min="15368" max="15368" width="6.85546875" style="172" customWidth="1"/>
    <col min="15369" max="15369" width="19.140625" style="172" customWidth="1"/>
    <col min="15370" max="15616" width="9.140625" style="172"/>
    <col min="15617" max="15617" width="11.140625" style="172" customWidth="1"/>
    <col min="15618" max="15618" width="1.42578125" style="172" customWidth="1"/>
    <col min="15619" max="15619" width="10" style="172" customWidth="1"/>
    <col min="15620" max="15620" width="11.42578125" style="172" customWidth="1"/>
    <col min="15621" max="15621" width="41.140625" style="172" customWidth="1"/>
    <col min="15622" max="15622" width="19.140625" style="172" customWidth="1"/>
    <col min="15623" max="15623" width="12.28515625" style="172" customWidth="1"/>
    <col min="15624" max="15624" width="6.85546875" style="172" customWidth="1"/>
    <col min="15625" max="15625" width="19.140625" style="172" customWidth="1"/>
    <col min="15626" max="15872" width="9.140625" style="172"/>
    <col min="15873" max="15873" width="11.140625" style="172" customWidth="1"/>
    <col min="15874" max="15874" width="1.42578125" style="172" customWidth="1"/>
    <col min="15875" max="15875" width="10" style="172" customWidth="1"/>
    <col min="15876" max="15876" width="11.42578125" style="172" customWidth="1"/>
    <col min="15877" max="15877" width="41.140625" style="172" customWidth="1"/>
    <col min="15878" max="15878" width="19.140625" style="172" customWidth="1"/>
    <col min="15879" max="15879" width="12.28515625" style="172" customWidth="1"/>
    <col min="15880" max="15880" width="6.85546875" style="172" customWidth="1"/>
    <col min="15881" max="15881" width="19.140625" style="172" customWidth="1"/>
    <col min="15882" max="16128" width="9.140625" style="172"/>
    <col min="16129" max="16129" width="11.140625" style="172" customWidth="1"/>
    <col min="16130" max="16130" width="1.42578125" style="172" customWidth="1"/>
    <col min="16131" max="16131" width="10" style="172" customWidth="1"/>
    <col min="16132" max="16132" width="11.42578125" style="172" customWidth="1"/>
    <col min="16133" max="16133" width="41.140625" style="172" customWidth="1"/>
    <col min="16134" max="16134" width="19.140625" style="172" customWidth="1"/>
    <col min="16135" max="16135" width="12.28515625" style="172" customWidth="1"/>
    <col min="16136" max="16136" width="6.85546875" style="172" customWidth="1"/>
    <col min="16137" max="16137" width="19.140625" style="172" customWidth="1"/>
    <col min="16138" max="16384" width="9.140625" style="172"/>
  </cols>
  <sheetData>
    <row r="1" spans="1:11" ht="35.25" customHeight="1" x14ac:dyDescent="0.25">
      <c r="A1" s="201" t="s">
        <v>283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24" customHeight="1" x14ac:dyDescent="0.25">
      <c r="A2" s="220" t="s">
        <v>282</v>
      </c>
      <c r="B2" s="220"/>
      <c r="C2" s="220"/>
      <c r="D2" s="220"/>
      <c r="E2" s="220"/>
      <c r="F2" s="220"/>
      <c r="G2" s="220"/>
      <c r="H2" s="220"/>
      <c r="I2" s="220"/>
    </row>
    <row r="3" spans="1:11" ht="13.7" customHeight="1" x14ac:dyDescent="0.25">
      <c r="A3" s="173" t="s">
        <v>53</v>
      </c>
      <c r="B3" s="221" t="s">
        <v>54</v>
      </c>
      <c r="C3" s="221"/>
      <c r="D3" s="173" t="s">
        <v>55</v>
      </c>
      <c r="E3" s="173" t="s">
        <v>56</v>
      </c>
      <c r="F3" s="173" t="s">
        <v>57</v>
      </c>
      <c r="G3" s="221" t="s">
        <v>58</v>
      </c>
      <c r="H3" s="221"/>
      <c r="I3" s="173" t="s">
        <v>59</v>
      </c>
    </row>
    <row r="4" spans="1:11" ht="12.75" customHeight="1" x14ac:dyDescent="0.25">
      <c r="A4" s="174" t="s">
        <v>60</v>
      </c>
      <c r="B4" s="216" t="s">
        <v>51</v>
      </c>
      <c r="C4" s="216"/>
      <c r="D4" s="175" t="s">
        <v>51</v>
      </c>
      <c r="E4" s="176" t="s">
        <v>61</v>
      </c>
      <c r="F4" s="177">
        <v>1850000</v>
      </c>
      <c r="G4" s="217">
        <v>0</v>
      </c>
      <c r="H4" s="217"/>
      <c r="I4" s="177">
        <v>1850000</v>
      </c>
    </row>
    <row r="5" spans="1:11" ht="12.2" customHeight="1" x14ac:dyDescent="0.25">
      <c r="A5" s="178" t="s">
        <v>51</v>
      </c>
      <c r="B5" s="218" t="s">
        <v>135</v>
      </c>
      <c r="C5" s="218"/>
      <c r="D5" s="179" t="s">
        <v>51</v>
      </c>
      <c r="E5" s="180" t="s">
        <v>136</v>
      </c>
      <c r="F5" s="181">
        <v>1850000</v>
      </c>
      <c r="G5" s="219">
        <v>0</v>
      </c>
      <c r="H5" s="219"/>
      <c r="I5" s="181">
        <v>1850000</v>
      </c>
    </row>
    <row r="6" spans="1:11" ht="12.2" customHeight="1" x14ac:dyDescent="0.25">
      <c r="A6" s="182" t="s">
        <v>51</v>
      </c>
      <c r="B6" s="212" t="s">
        <v>51</v>
      </c>
      <c r="C6" s="212"/>
      <c r="D6" s="183" t="s">
        <v>275</v>
      </c>
      <c r="E6" s="184" t="s">
        <v>276</v>
      </c>
      <c r="F6" s="185">
        <v>1850000</v>
      </c>
      <c r="G6" s="213">
        <v>0</v>
      </c>
      <c r="H6" s="213"/>
      <c r="I6" s="185">
        <v>1850000</v>
      </c>
    </row>
    <row r="7" spans="1:11" ht="12.2" customHeight="1" x14ac:dyDescent="0.25">
      <c r="A7" s="174" t="s">
        <v>154</v>
      </c>
      <c r="B7" s="216" t="s">
        <v>51</v>
      </c>
      <c r="C7" s="216"/>
      <c r="D7" s="175" t="s">
        <v>51</v>
      </c>
      <c r="E7" s="176" t="s">
        <v>155</v>
      </c>
      <c r="F7" s="177">
        <v>766000</v>
      </c>
      <c r="G7" s="217">
        <v>-150000</v>
      </c>
      <c r="H7" s="217"/>
      <c r="I7" s="177">
        <v>616000</v>
      </c>
    </row>
    <row r="8" spans="1:11" ht="12.2" customHeight="1" x14ac:dyDescent="0.25">
      <c r="A8" s="178" t="s">
        <v>51</v>
      </c>
      <c r="B8" s="218" t="s">
        <v>156</v>
      </c>
      <c r="C8" s="218"/>
      <c r="D8" s="179" t="s">
        <v>51</v>
      </c>
      <c r="E8" s="180" t="s">
        <v>157</v>
      </c>
      <c r="F8" s="181">
        <v>155000</v>
      </c>
      <c r="G8" s="219">
        <v>-150000</v>
      </c>
      <c r="H8" s="219"/>
      <c r="I8" s="181">
        <v>5000</v>
      </c>
    </row>
    <row r="9" spans="1:11" ht="12.2" customHeight="1" x14ac:dyDescent="0.25">
      <c r="A9" s="182" t="s">
        <v>51</v>
      </c>
      <c r="B9" s="212" t="s">
        <v>51</v>
      </c>
      <c r="C9" s="212"/>
      <c r="D9" s="183" t="s">
        <v>275</v>
      </c>
      <c r="E9" s="184" t="s">
        <v>276</v>
      </c>
      <c r="F9" s="185">
        <v>155000</v>
      </c>
      <c r="G9" s="213">
        <v>-150000</v>
      </c>
      <c r="H9" s="213"/>
      <c r="I9" s="185">
        <v>5000</v>
      </c>
    </row>
    <row r="10" spans="1:11" ht="13.7" customHeight="1" x14ac:dyDescent="0.25">
      <c r="A10" s="214" t="s">
        <v>134</v>
      </c>
      <c r="B10" s="214"/>
      <c r="C10" s="214"/>
      <c r="D10" s="214"/>
      <c r="E10" s="214"/>
      <c r="F10" s="186">
        <v>3568014.14</v>
      </c>
      <c r="G10" s="215">
        <v>-150000</v>
      </c>
      <c r="H10" s="215"/>
      <c r="I10" s="186">
        <v>3418014.14</v>
      </c>
    </row>
    <row r="11" spans="1:11" ht="311.25" customHeight="1" x14ac:dyDescent="0.25"/>
    <row r="12" spans="1:11" ht="13.7" customHeight="1" x14ac:dyDescent="0.25">
      <c r="A12" s="242" t="s">
        <v>96</v>
      </c>
      <c r="B12" s="242"/>
      <c r="H12" s="243" t="s">
        <v>227</v>
      </c>
      <c r="I12" s="243"/>
    </row>
  </sheetData>
  <mergeCells count="20">
    <mergeCell ref="A1:K1"/>
    <mergeCell ref="A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A12:B12"/>
    <mergeCell ref="H12:I12"/>
    <mergeCell ref="B8:C8"/>
    <mergeCell ref="G8:H8"/>
    <mergeCell ref="B9:C9"/>
    <mergeCell ref="G9:H9"/>
    <mergeCell ref="A10:E10"/>
    <mergeCell ref="G10:H10"/>
  </mergeCells>
  <pageMargins left="0.39" right="0.39" top="0.39" bottom="0.39" header="0" footer="0"/>
  <pageSetup paperSize="9" orientation="landscape" horizontalDpi="300" verticalDpi="300" r:id="rId1"/>
  <rowBreaks count="1" manualBreakCount="1">
    <brk id="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0745-18D7-4964-AF3F-D040743EFDC3}">
  <dimension ref="A1:K90"/>
  <sheetViews>
    <sheetView topLeftCell="A64" workbookViewId="0">
      <selection sqref="A1:K88"/>
    </sheetView>
  </sheetViews>
  <sheetFormatPr defaultRowHeight="10.5" x14ac:dyDescent="0.25"/>
  <cols>
    <col min="1" max="1" width="11.140625" style="137" customWidth="1"/>
    <col min="2" max="2" width="1.42578125" style="137" customWidth="1"/>
    <col min="3" max="3" width="10" style="137" customWidth="1"/>
    <col min="4" max="4" width="11.42578125" style="137" customWidth="1"/>
    <col min="5" max="5" width="41.140625" style="137" customWidth="1"/>
    <col min="6" max="6" width="19.140625" style="137" customWidth="1"/>
    <col min="7" max="7" width="12.28515625" style="137" customWidth="1"/>
    <col min="8" max="8" width="6.85546875" style="137" customWidth="1"/>
    <col min="9" max="9" width="19.140625" style="137" customWidth="1"/>
    <col min="10" max="11" width="9.140625" style="137" hidden="1" customWidth="1"/>
    <col min="12" max="256" width="9.140625" style="137"/>
    <col min="257" max="257" width="11.140625" style="137" customWidth="1"/>
    <col min="258" max="258" width="1.42578125" style="137" customWidth="1"/>
    <col min="259" max="259" width="10" style="137" customWidth="1"/>
    <col min="260" max="260" width="11.42578125" style="137" customWidth="1"/>
    <col min="261" max="261" width="41.140625" style="137" customWidth="1"/>
    <col min="262" max="262" width="19.140625" style="137" customWidth="1"/>
    <col min="263" max="263" width="12.28515625" style="137" customWidth="1"/>
    <col min="264" max="264" width="6.85546875" style="137" customWidth="1"/>
    <col min="265" max="265" width="19.140625" style="137" customWidth="1"/>
    <col min="266" max="512" width="9.140625" style="137"/>
    <col min="513" max="513" width="11.140625" style="137" customWidth="1"/>
    <col min="514" max="514" width="1.42578125" style="137" customWidth="1"/>
    <col min="515" max="515" width="10" style="137" customWidth="1"/>
    <col min="516" max="516" width="11.42578125" style="137" customWidth="1"/>
    <col min="517" max="517" width="41.140625" style="137" customWidth="1"/>
    <col min="518" max="518" width="19.140625" style="137" customWidth="1"/>
    <col min="519" max="519" width="12.28515625" style="137" customWidth="1"/>
    <col min="520" max="520" width="6.85546875" style="137" customWidth="1"/>
    <col min="521" max="521" width="19.140625" style="137" customWidth="1"/>
    <col min="522" max="768" width="9.140625" style="137"/>
    <col min="769" max="769" width="11.140625" style="137" customWidth="1"/>
    <col min="770" max="770" width="1.42578125" style="137" customWidth="1"/>
    <col min="771" max="771" width="10" style="137" customWidth="1"/>
    <col min="772" max="772" width="11.42578125" style="137" customWidth="1"/>
    <col min="773" max="773" width="41.140625" style="137" customWidth="1"/>
    <col min="774" max="774" width="19.140625" style="137" customWidth="1"/>
    <col min="775" max="775" width="12.28515625" style="137" customWidth="1"/>
    <col min="776" max="776" width="6.85546875" style="137" customWidth="1"/>
    <col min="777" max="777" width="19.140625" style="137" customWidth="1"/>
    <col min="778" max="1024" width="9.140625" style="137"/>
    <col min="1025" max="1025" width="11.140625" style="137" customWidth="1"/>
    <col min="1026" max="1026" width="1.42578125" style="137" customWidth="1"/>
    <col min="1027" max="1027" width="10" style="137" customWidth="1"/>
    <col min="1028" max="1028" width="11.42578125" style="137" customWidth="1"/>
    <col min="1029" max="1029" width="41.140625" style="137" customWidth="1"/>
    <col min="1030" max="1030" width="19.140625" style="137" customWidth="1"/>
    <col min="1031" max="1031" width="12.28515625" style="137" customWidth="1"/>
    <col min="1032" max="1032" width="6.85546875" style="137" customWidth="1"/>
    <col min="1033" max="1033" width="19.140625" style="137" customWidth="1"/>
    <col min="1034" max="1280" width="9.140625" style="137"/>
    <col min="1281" max="1281" width="11.140625" style="137" customWidth="1"/>
    <col min="1282" max="1282" width="1.42578125" style="137" customWidth="1"/>
    <col min="1283" max="1283" width="10" style="137" customWidth="1"/>
    <col min="1284" max="1284" width="11.42578125" style="137" customWidth="1"/>
    <col min="1285" max="1285" width="41.140625" style="137" customWidth="1"/>
    <col min="1286" max="1286" width="19.140625" style="137" customWidth="1"/>
    <col min="1287" max="1287" width="12.28515625" style="137" customWidth="1"/>
    <col min="1288" max="1288" width="6.85546875" style="137" customWidth="1"/>
    <col min="1289" max="1289" width="19.140625" style="137" customWidth="1"/>
    <col min="1290" max="1536" width="9.140625" style="137"/>
    <col min="1537" max="1537" width="11.140625" style="137" customWidth="1"/>
    <col min="1538" max="1538" width="1.42578125" style="137" customWidth="1"/>
    <col min="1539" max="1539" width="10" style="137" customWidth="1"/>
    <col min="1540" max="1540" width="11.42578125" style="137" customWidth="1"/>
    <col min="1541" max="1541" width="41.140625" style="137" customWidth="1"/>
    <col min="1542" max="1542" width="19.140625" style="137" customWidth="1"/>
    <col min="1543" max="1543" width="12.28515625" style="137" customWidth="1"/>
    <col min="1544" max="1544" width="6.85546875" style="137" customWidth="1"/>
    <col min="1545" max="1545" width="19.140625" style="137" customWidth="1"/>
    <col min="1546" max="1792" width="9.140625" style="137"/>
    <col min="1793" max="1793" width="11.140625" style="137" customWidth="1"/>
    <col min="1794" max="1794" width="1.42578125" style="137" customWidth="1"/>
    <col min="1795" max="1795" width="10" style="137" customWidth="1"/>
    <col min="1796" max="1796" width="11.42578125" style="137" customWidth="1"/>
    <col min="1797" max="1797" width="41.140625" style="137" customWidth="1"/>
    <col min="1798" max="1798" width="19.140625" style="137" customWidth="1"/>
    <col min="1799" max="1799" width="12.28515625" style="137" customWidth="1"/>
    <col min="1800" max="1800" width="6.85546875" style="137" customWidth="1"/>
    <col min="1801" max="1801" width="19.140625" style="137" customWidth="1"/>
    <col min="1802" max="2048" width="9.140625" style="137"/>
    <col min="2049" max="2049" width="11.140625" style="137" customWidth="1"/>
    <col min="2050" max="2050" width="1.42578125" style="137" customWidth="1"/>
    <col min="2051" max="2051" width="10" style="137" customWidth="1"/>
    <col min="2052" max="2052" width="11.42578125" style="137" customWidth="1"/>
    <col min="2053" max="2053" width="41.140625" style="137" customWidth="1"/>
    <col min="2054" max="2054" width="19.140625" style="137" customWidth="1"/>
    <col min="2055" max="2055" width="12.28515625" style="137" customWidth="1"/>
    <col min="2056" max="2056" width="6.85546875" style="137" customWidth="1"/>
    <col min="2057" max="2057" width="19.140625" style="137" customWidth="1"/>
    <col min="2058" max="2304" width="9.140625" style="137"/>
    <col min="2305" max="2305" width="11.140625" style="137" customWidth="1"/>
    <col min="2306" max="2306" width="1.42578125" style="137" customWidth="1"/>
    <col min="2307" max="2307" width="10" style="137" customWidth="1"/>
    <col min="2308" max="2308" width="11.42578125" style="137" customWidth="1"/>
    <col min="2309" max="2309" width="41.140625" style="137" customWidth="1"/>
    <col min="2310" max="2310" width="19.140625" style="137" customWidth="1"/>
    <col min="2311" max="2311" width="12.28515625" style="137" customWidth="1"/>
    <col min="2312" max="2312" width="6.85546875" style="137" customWidth="1"/>
    <col min="2313" max="2313" width="19.140625" style="137" customWidth="1"/>
    <col min="2314" max="2560" width="9.140625" style="137"/>
    <col min="2561" max="2561" width="11.140625" style="137" customWidth="1"/>
    <col min="2562" max="2562" width="1.42578125" style="137" customWidth="1"/>
    <col min="2563" max="2563" width="10" style="137" customWidth="1"/>
    <col min="2564" max="2564" width="11.42578125" style="137" customWidth="1"/>
    <col min="2565" max="2565" width="41.140625" style="137" customWidth="1"/>
    <col min="2566" max="2566" width="19.140625" style="137" customWidth="1"/>
    <col min="2567" max="2567" width="12.28515625" style="137" customWidth="1"/>
    <col min="2568" max="2568" width="6.85546875" style="137" customWidth="1"/>
    <col min="2569" max="2569" width="19.140625" style="137" customWidth="1"/>
    <col min="2570" max="2816" width="9.140625" style="137"/>
    <col min="2817" max="2817" width="11.140625" style="137" customWidth="1"/>
    <col min="2818" max="2818" width="1.42578125" style="137" customWidth="1"/>
    <col min="2819" max="2819" width="10" style="137" customWidth="1"/>
    <col min="2820" max="2820" width="11.42578125" style="137" customWidth="1"/>
    <col min="2821" max="2821" width="41.140625" style="137" customWidth="1"/>
    <col min="2822" max="2822" width="19.140625" style="137" customWidth="1"/>
    <col min="2823" max="2823" width="12.28515625" style="137" customWidth="1"/>
    <col min="2824" max="2824" width="6.85546875" style="137" customWidth="1"/>
    <col min="2825" max="2825" width="19.140625" style="137" customWidth="1"/>
    <col min="2826" max="3072" width="9.140625" style="137"/>
    <col min="3073" max="3073" width="11.140625" style="137" customWidth="1"/>
    <col min="3074" max="3074" width="1.42578125" style="137" customWidth="1"/>
    <col min="3075" max="3075" width="10" style="137" customWidth="1"/>
    <col min="3076" max="3076" width="11.42578125" style="137" customWidth="1"/>
    <col min="3077" max="3077" width="41.140625" style="137" customWidth="1"/>
    <col min="3078" max="3078" width="19.140625" style="137" customWidth="1"/>
    <col min="3079" max="3079" width="12.28515625" style="137" customWidth="1"/>
    <col min="3080" max="3080" width="6.85546875" style="137" customWidth="1"/>
    <col min="3081" max="3081" width="19.140625" style="137" customWidth="1"/>
    <col min="3082" max="3328" width="9.140625" style="137"/>
    <col min="3329" max="3329" width="11.140625" style="137" customWidth="1"/>
    <col min="3330" max="3330" width="1.42578125" style="137" customWidth="1"/>
    <col min="3331" max="3331" width="10" style="137" customWidth="1"/>
    <col min="3332" max="3332" width="11.42578125" style="137" customWidth="1"/>
    <col min="3333" max="3333" width="41.140625" style="137" customWidth="1"/>
    <col min="3334" max="3334" width="19.140625" style="137" customWidth="1"/>
    <col min="3335" max="3335" width="12.28515625" style="137" customWidth="1"/>
    <col min="3336" max="3336" width="6.85546875" style="137" customWidth="1"/>
    <col min="3337" max="3337" width="19.140625" style="137" customWidth="1"/>
    <col min="3338" max="3584" width="9.140625" style="137"/>
    <col min="3585" max="3585" width="11.140625" style="137" customWidth="1"/>
    <col min="3586" max="3586" width="1.42578125" style="137" customWidth="1"/>
    <col min="3587" max="3587" width="10" style="137" customWidth="1"/>
    <col min="3588" max="3588" width="11.42578125" style="137" customWidth="1"/>
    <col min="3589" max="3589" width="41.140625" style="137" customWidth="1"/>
    <col min="3590" max="3590" width="19.140625" style="137" customWidth="1"/>
    <col min="3591" max="3591" width="12.28515625" style="137" customWidth="1"/>
    <col min="3592" max="3592" width="6.85546875" style="137" customWidth="1"/>
    <col min="3593" max="3593" width="19.140625" style="137" customWidth="1"/>
    <col min="3594" max="3840" width="9.140625" style="137"/>
    <col min="3841" max="3841" width="11.140625" style="137" customWidth="1"/>
    <col min="3842" max="3842" width="1.42578125" style="137" customWidth="1"/>
    <col min="3843" max="3843" width="10" style="137" customWidth="1"/>
    <col min="3844" max="3844" width="11.42578125" style="137" customWidth="1"/>
    <col min="3845" max="3845" width="41.140625" style="137" customWidth="1"/>
    <col min="3846" max="3846" width="19.140625" style="137" customWidth="1"/>
    <col min="3847" max="3847" width="12.28515625" style="137" customWidth="1"/>
    <col min="3848" max="3848" width="6.85546875" style="137" customWidth="1"/>
    <col min="3849" max="3849" width="19.140625" style="137" customWidth="1"/>
    <col min="3850" max="4096" width="9.140625" style="137"/>
    <col min="4097" max="4097" width="11.140625" style="137" customWidth="1"/>
    <col min="4098" max="4098" width="1.42578125" style="137" customWidth="1"/>
    <col min="4099" max="4099" width="10" style="137" customWidth="1"/>
    <col min="4100" max="4100" width="11.42578125" style="137" customWidth="1"/>
    <col min="4101" max="4101" width="41.140625" style="137" customWidth="1"/>
    <col min="4102" max="4102" width="19.140625" style="137" customWidth="1"/>
    <col min="4103" max="4103" width="12.28515625" style="137" customWidth="1"/>
    <col min="4104" max="4104" width="6.85546875" style="137" customWidth="1"/>
    <col min="4105" max="4105" width="19.140625" style="137" customWidth="1"/>
    <col min="4106" max="4352" width="9.140625" style="137"/>
    <col min="4353" max="4353" width="11.140625" style="137" customWidth="1"/>
    <col min="4354" max="4354" width="1.42578125" style="137" customWidth="1"/>
    <col min="4355" max="4355" width="10" style="137" customWidth="1"/>
    <col min="4356" max="4356" width="11.42578125" style="137" customWidth="1"/>
    <col min="4357" max="4357" width="41.140625" style="137" customWidth="1"/>
    <col min="4358" max="4358" width="19.140625" style="137" customWidth="1"/>
    <col min="4359" max="4359" width="12.28515625" style="137" customWidth="1"/>
    <col min="4360" max="4360" width="6.85546875" style="137" customWidth="1"/>
    <col min="4361" max="4361" width="19.140625" style="137" customWidth="1"/>
    <col min="4362" max="4608" width="9.140625" style="137"/>
    <col min="4609" max="4609" width="11.140625" style="137" customWidth="1"/>
    <col min="4610" max="4610" width="1.42578125" style="137" customWidth="1"/>
    <col min="4611" max="4611" width="10" style="137" customWidth="1"/>
    <col min="4612" max="4612" width="11.42578125" style="137" customWidth="1"/>
    <col min="4613" max="4613" width="41.140625" style="137" customWidth="1"/>
    <col min="4614" max="4614" width="19.140625" style="137" customWidth="1"/>
    <col min="4615" max="4615" width="12.28515625" style="137" customWidth="1"/>
    <col min="4616" max="4616" width="6.85546875" style="137" customWidth="1"/>
    <col min="4617" max="4617" width="19.140625" style="137" customWidth="1"/>
    <col min="4618" max="4864" width="9.140625" style="137"/>
    <col min="4865" max="4865" width="11.140625" style="137" customWidth="1"/>
    <col min="4866" max="4866" width="1.42578125" style="137" customWidth="1"/>
    <col min="4867" max="4867" width="10" style="137" customWidth="1"/>
    <col min="4868" max="4868" width="11.42578125" style="137" customWidth="1"/>
    <col min="4869" max="4869" width="41.140625" style="137" customWidth="1"/>
    <col min="4870" max="4870" width="19.140625" style="137" customWidth="1"/>
    <col min="4871" max="4871" width="12.28515625" style="137" customWidth="1"/>
    <col min="4872" max="4872" width="6.85546875" style="137" customWidth="1"/>
    <col min="4873" max="4873" width="19.140625" style="137" customWidth="1"/>
    <col min="4874" max="5120" width="9.140625" style="137"/>
    <col min="5121" max="5121" width="11.140625" style="137" customWidth="1"/>
    <col min="5122" max="5122" width="1.42578125" style="137" customWidth="1"/>
    <col min="5123" max="5123" width="10" style="137" customWidth="1"/>
    <col min="5124" max="5124" width="11.42578125" style="137" customWidth="1"/>
    <col min="5125" max="5125" width="41.140625" style="137" customWidth="1"/>
    <col min="5126" max="5126" width="19.140625" style="137" customWidth="1"/>
    <col min="5127" max="5127" width="12.28515625" style="137" customWidth="1"/>
    <col min="5128" max="5128" width="6.85546875" style="137" customWidth="1"/>
    <col min="5129" max="5129" width="19.140625" style="137" customWidth="1"/>
    <col min="5130" max="5376" width="9.140625" style="137"/>
    <col min="5377" max="5377" width="11.140625" style="137" customWidth="1"/>
    <col min="5378" max="5378" width="1.42578125" style="137" customWidth="1"/>
    <col min="5379" max="5379" width="10" style="137" customWidth="1"/>
    <col min="5380" max="5380" width="11.42578125" style="137" customWidth="1"/>
    <col min="5381" max="5381" width="41.140625" style="137" customWidth="1"/>
    <col min="5382" max="5382" width="19.140625" style="137" customWidth="1"/>
    <col min="5383" max="5383" width="12.28515625" style="137" customWidth="1"/>
    <col min="5384" max="5384" width="6.85546875" style="137" customWidth="1"/>
    <col min="5385" max="5385" width="19.140625" style="137" customWidth="1"/>
    <col min="5386" max="5632" width="9.140625" style="137"/>
    <col min="5633" max="5633" width="11.140625" style="137" customWidth="1"/>
    <col min="5634" max="5634" width="1.42578125" style="137" customWidth="1"/>
    <col min="5635" max="5635" width="10" style="137" customWidth="1"/>
    <col min="5636" max="5636" width="11.42578125" style="137" customWidth="1"/>
    <col min="5637" max="5637" width="41.140625" style="137" customWidth="1"/>
    <col min="5638" max="5638" width="19.140625" style="137" customWidth="1"/>
    <col min="5639" max="5639" width="12.28515625" style="137" customWidth="1"/>
    <col min="5640" max="5640" width="6.85546875" style="137" customWidth="1"/>
    <col min="5641" max="5641" width="19.140625" style="137" customWidth="1"/>
    <col min="5642" max="5888" width="9.140625" style="137"/>
    <col min="5889" max="5889" width="11.140625" style="137" customWidth="1"/>
    <col min="5890" max="5890" width="1.42578125" style="137" customWidth="1"/>
    <col min="5891" max="5891" width="10" style="137" customWidth="1"/>
    <col min="5892" max="5892" width="11.42578125" style="137" customWidth="1"/>
    <col min="5893" max="5893" width="41.140625" style="137" customWidth="1"/>
    <col min="5894" max="5894" width="19.140625" style="137" customWidth="1"/>
    <col min="5895" max="5895" width="12.28515625" style="137" customWidth="1"/>
    <col min="5896" max="5896" width="6.85546875" style="137" customWidth="1"/>
    <col min="5897" max="5897" width="19.140625" style="137" customWidth="1"/>
    <col min="5898" max="6144" width="9.140625" style="137"/>
    <col min="6145" max="6145" width="11.140625" style="137" customWidth="1"/>
    <col min="6146" max="6146" width="1.42578125" style="137" customWidth="1"/>
    <col min="6147" max="6147" width="10" style="137" customWidth="1"/>
    <col min="6148" max="6148" width="11.42578125" style="137" customWidth="1"/>
    <col min="6149" max="6149" width="41.140625" style="137" customWidth="1"/>
    <col min="6150" max="6150" width="19.140625" style="137" customWidth="1"/>
    <col min="6151" max="6151" width="12.28515625" style="137" customWidth="1"/>
    <col min="6152" max="6152" width="6.85546875" style="137" customWidth="1"/>
    <col min="6153" max="6153" width="19.140625" style="137" customWidth="1"/>
    <col min="6154" max="6400" width="9.140625" style="137"/>
    <col min="6401" max="6401" width="11.140625" style="137" customWidth="1"/>
    <col min="6402" max="6402" width="1.42578125" style="137" customWidth="1"/>
    <col min="6403" max="6403" width="10" style="137" customWidth="1"/>
    <col min="6404" max="6404" width="11.42578125" style="137" customWidth="1"/>
    <col min="6405" max="6405" width="41.140625" style="137" customWidth="1"/>
    <col min="6406" max="6406" width="19.140625" style="137" customWidth="1"/>
    <col min="6407" max="6407" width="12.28515625" style="137" customWidth="1"/>
    <col min="6408" max="6408" width="6.85546875" style="137" customWidth="1"/>
    <col min="6409" max="6409" width="19.140625" style="137" customWidth="1"/>
    <col min="6410" max="6656" width="9.140625" style="137"/>
    <col min="6657" max="6657" width="11.140625" style="137" customWidth="1"/>
    <col min="6658" max="6658" width="1.42578125" style="137" customWidth="1"/>
    <col min="6659" max="6659" width="10" style="137" customWidth="1"/>
    <col min="6660" max="6660" width="11.42578125" style="137" customWidth="1"/>
    <col min="6661" max="6661" width="41.140625" style="137" customWidth="1"/>
    <col min="6662" max="6662" width="19.140625" style="137" customWidth="1"/>
    <col min="6663" max="6663" width="12.28515625" style="137" customWidth="1"/>
    <col min="6664" max="6664" width="6.85546875" style="137" customWidth="1"/>
    <col min="6665" max="6665" width="19.140625" style="137" customWidth="1"/>
    <col min="6666" max="6912" width="9.140625" style="137"/>
    <col min="6913" max="6913" width="11.140625" style="137" customWidth="1"/>
    <col min="6914" max="6914" width="1.42578125" style="137" customWidth="1"/>
    <col min="6915" max="6915" width="10" style="137" customWidth="1"/>
    <col min="6916" max="6916" width="11.42578125" style="137" customWidth="1"/>
    <col min="6917" max="6917" width="41.140625" style="137" customWidth="1"/>
    <col min="6918" max="6918" width="19.140625" style="137" customWidth="1"/>
    <col min="6919" max="6919" width="12.28515625" style="137" customWidth="1"/>
    <col min="6920" max="6920" width="6.85546875" style="137" customWidth="1"/>
    <col min="6921" max="6921" width="19.140625" style="137" customWidth="1"/>
    <col min="6922" max="7168" width="9.140625" style="137"/>
    <col min="7169" max="7169" width="11.140625" style="137" customWidth="1"/>
    <col min="7170" max="7170" width="1.42578125" style="137" customWidth="1"/>
    <col min="7171" max="7171" width="10" style="137" customWidth="1"/>
    <col min="7172" max="7172" width="11.42578125" style="137" customWidth="1"/>
    <col min="7173" max="7173" width="41.140625" style="137" customWidth="1"/>
    <col min="7174" max="7174" width="19.140625" style="137" customWidth="1"/>
    <col min="7175" max="7175" width="12.28515625" style="137" customWidth="1"/>
    <col min="7176" max="7176" width="6.85546875" style="137" customWidth="1"/>
    <col min="7177" max="7177" width="19.140625" style="137" customWidth="1"/>
    <col min="7178" max="7424" width="9.140625" style="137"/>
    <col min="7425" max="7425" width="11.140625" style="137" customWidth="1"/>
    <col min="7426" max="7426" width="1.42578125" style="137" customWidth="1"/>
    <col min="7427" max="7427" width="10" style="137" customWidth="1"/>
    <col min="7428" max="7428" width="11.42578125" style="137" customWidth="1"/>
    <col min="7429" max="7429" width="41.140625" style="137" customWidth="1"/>
    <col min="7430" max="7430" width="19.140625" style="137" customWidth="1"/>
    <col min="7431" max="7431" width="12.28515625" style="137" customWidth="1"/>
    <col min="7432" max="7432" width="6.85546875" style="137" customWidth="1"/>
    <col min="7433" max="7433" width="19.140625" style="137" customWidth="1"/>
    <col min="7434" max="7680" width="9.140625" style="137"/>
    <col min="7681" max="7681" width="11.140625" style="137" customWidth="1"/>
    <col min="7682" max="7682" width="1.42578125" style="137" customWidth="1"/>
    <col min="7683" max="7683" width="10" style="137" customWidth="1"/>
    <col min="7684" max="7684" width="11.42578125" style="137" customWidth="1"/>
    <col min="7685" max="7685" width="41.140625" style="137" customWidth="1"/>
    <col min="7686" max="7686" width="19.140625" style="137" customWidth="1"/>
    <col min="7687" max="7687" width="12.28515625" style="137" customWidth="1"/>
    <col min="7688" max="7688" width="6.85546875" style="137" customWidth="1"/>
    <col min="7689" max="7689" width="19.140625" style="137" customWidth="1"/>
    <col min="7690" max="7936" width="9.140625" style="137"/>
    <col min="7937" max="7937" width="11.140625" style="137" customWidth="1"/>
    <col min="7938" max="7938" width="1.42578125" style="137" customWidth="1"/>
    <col min="7939" max="7939" width="10" style="137" customWidth="1"/>
    <col min="7940" max="7940" width="11.42578125" style="137" customWidth="1"/>
    <col min="7941" max="7941" width="41.140625" style="137" customWidth="1"/>
    <col min="7942" max="7942" width="19.140625" style="137" customWidth="1"/>
    <col min="7943" max="7943" width="12.28515625" style="137" customWidth="1"/>
    <col min="7944" max="7944" width="6.85546875" style="137" customWidth="1"/>
    <col min="7945" max="7945" width="19.140625" style="137" customWidth="1"/>
    <col min="7946" max="8192" width="9.140625" style="137"/>
    <col min="8193" max="8193" width="11.140625" style="137" customWidth="1"/>
    <col min="8194" max="8194" width="1.42578125" style="137" customWidth="1"/>
    <col min="8195" max="8195" width="10" style="137" customWidth="1"/>
    <col min="8196" max="8196" width="11.42578125" style="137" customWidth="1"/>
    <col min="8197" max="8197" width="41.140625" style="137" customWidth="1"/>
    <col min="8198" max="8198" width="19.140625" style="137" customWidth="1"/>
    <col min="8199" max="8199" width="12.28515625" style="137" customWidth="1"/>
    <col min="8200" max="8200" width="6.85546875" style="137" customWidth="1"/>
    <col min="8201" max="8201" width="19.140625" style="137" customWidth="1"/>
    <col min="8202" max="8448" width="9.140625" style="137"/>
    <col min="8449" max="8449" width="11.140625" style="137" customWidth="1"/>
    <col min="8450" max="8450" width="1.42578125" style="137" customWidth="1"/>
    <col min="8451" max="8451" width="10" style="137" customWidth="1"/>
    <col min="8452" max="8452" width="11.42578125" style="137" customWidth="1"/>
    <col min="8453" max="8453" width="41.140625" style="137" customWidth="1"/>
    <col min="8454" max="8454" width="19.140625" style="137" customWidth="1"/>
    <col min="8455" max="8455" width="12.28515625" style="137" customWidth="1"/>
    <col min="8456" max="8456" width="6.85546875" style="137" customWidth="1"/>
    <col min="8457" max="8457" width="19.140625" style="137" customWidth="1"/>
    <col min="8458" max="8704" width="9.140625" style="137"/>
    <col min="8705" max="8705" width="11.140625" style="137" customWidth="1"/>
    <col min="8706" max="8706" width="1.42578125" style="137" customWidth="1"/>
    <col min="8707" max="8707" width="10" style="137" customWidth="1"/>
    <col min="8708" max="8708" width="11.42578125" style="137" customWidth="1"/>
    <col min="8709" max="8709" width="41.140625" style="137" customWidth="1"/>
    <col min="8710" max="8710" width="19.140625" style="137" customWidth="1"/>
    <col min="8711" max="8711" width="12.28515625" style="137" customWidth="1"/>
    <col min="8712" max="8712" width="6.85546875" style="137" customWidth="1"/>
    <col min="8713" max="8713" width="19.140625" style="137" customWidth="1"/>
    <col min="8714" max="8960" width="9.140625" style="137"/>
    <col min="8961" max="8961" width="11.140625" style="137" customWidth="1"/>
    <col min="8962" max="8962" width="1.42578125" style="137" customWidth="1"/>
    <col min="8963" max="8963" width="10" style="137" customWidth="1"/>
    <col min="8964" max="8964" width="11.42578125" style="137" customWidth="1"/>
    <col min="8965" max="8965" width="41.140625" style="137" customWidth="1"/>
    <col min="8966" max="8966" width="19.140625" style="137" customWidth="1"/>
    <col min="8967" max="8967" width="12.28515625" style="137" customWidth="1"/>
    <col min="8968" max="8968" width="6.85546875" style="137" customWidth="1"/>
    <col min="8969" max="8969" width="19.140625" style="137" customWidth="1"/>
    <col min="8970" max="9216" width="9.140625" style="137"/>
    <col min="9217" max="9217" width="11.140625" style="137" customWidth="1"/>
    <col min="9218" max="9218" width="1.42578125" style="137" customWidth="1"/>
    <col min="9219" max="9219" width="10" style="137" customWidth="1"/>
    <col min="9220" max="9220" width="11.42578125" style="137" customWidth="1"/>
    <col min="9221" max="9221" width="41.140625" style="137" customWidth="1"/>
    <col min="9222" max="9222" width="19.140625" style="137" customWidth="1"/>
    <col min="9223" max="9223" width="12.28515625" style="137" customWidth="1"/>
    <col min="9224" max="9224" width="6.85546875" style="137" customWidth="1"/>
    <col min="9225" max="9225" width="19.140625" style="137" customWidth="1"/>
    <col min="9226" max="9472" width="9.140625" style="137"/>
    <col min="9473" max="9473" width="11.140625" style="137" customWidth="1"/>
    <col min="9474" max="9474" width="1.42578125" style="137" customWidth="1"/>
    <col min="9475" max="9475" width="10" style="137" customWidth="1"/>
    <col min="9476" max="9476" width="11.42578125" style="137" customWidth="1"/>
    <col min="9477" max="9477" width="41.140625" style="137" customWidth="1"/>
    <col min="9478" max="9478" width="19.140625" style="137" customWidth="1"/>
    <col min="9479" max="9479" width="12.28515625" style="137" customWidth="1"/>
    <col min="9480" max="9480" width="6.85546875" style="137" customWidth="1"/>
    <col min="9481" max="9481" width="19.140625" style="137" customWidth="1"/>
    <col min="9482" max="9728" width="9.140625" style="137"/>
    <col min="9729" max="9729" width="11.140625" style="137" customWidth="1"/>
    <col min="9730" max="9730" width="1.42578125" style="137" customWidth="1"/>
    <col min="9731" max="9731" width="10" style="137" customWidth="1"/>
    <col min="9732" max="9732" width="11.42578125" style="137" customWidth="1"/>
    <col min="9733" max="9733" width="41.140625" style="137" customWidth="1"/>
    <col min="9734" max="9734" width="19.140625" style="137" customWidth="1"/>
    <col min="9735" max="9735" width="12.28515625" style="137" customWidth="1"/>
    <col min="9736" max="9736" width="6.85546875" style="137" customWidth="1"/>
    <col min="9737" max="9737" width="19.140625" style="137" customWidth="1"/>
    <col min="9738" max="9984" width="9.140625" style="137"/>
    <col min="9985" max="9985" width="11.140625" style="137" customWidth="1"/>
    <col min="9986" max="9986" width="1.42578125" style="137" customWidth="1"/>
    <col min="9987" max="9987" width="10" style="137" customWidth="1"/>
    <col min="9988" max="9988" width="11.42578125" style="137" customWidth="1"/>
    <col min="9989" max="9989" width="41.140625" style="137" customWidth="1"/>
    <col min="9990" max="9990" width="19.140625" style="137" customWidth="1"/>
    <col min="9991" max="9991" width="12.28515625" style="137" customWidth="1"/>
    <col min="9992" max="9992" width="6.85546875" style="137" customWidth="1"/>
    <col min="9993" max="9993" width="19.140625" style="137" customWidth="1"/>
    <col min="9994" max="10240" width="9.140625" style="137"/>
    <col min="10241" max="10241" width="11.140625" style="137" customWidth="1"/>
    <col min="10242" max="10242" width="1.42578125" style="137" customWidth="1"/>
    <col min="10243" max="10243" width="10" style="137" customWidth="1"/>
    <col min="10244" max="10244" width="11.42578125" style="137" customWidth="1"/>
    <col min="10245" max="10245" width="41.140625" style="137" customWidth="1"/>
    <col min="10246" max="10246" width="19.140625" style="137" customWidth="1"/>
    <col min="10247" max="10247" width="12.28515625" style="137" customWidth="1"/>
    <col min="10248" max="10248" width="6.85546875" style="137" customWidth="1"/>
    <col min="10249" max="10249" width="19.140625" style="137" customWidth="1"/>
    <col min="10250" max="10496" width="9.140625" style="137"/>
    <col min="10497" max="10497" width="11.140625" style="137" customWidth="1"/>
    <col min="10498" max="10498" width="1.42578125" style="137" customWidth="1"/>
    <col min="10499" max="10499" width="10" style="137" customWidth="1"/>
    <col min="10500" max="10500" width="11.42578125" style="137" customWidth="1"/>
    <col min="10501" max="10501" width="41.140625" style="137" customWidth="1"/>
    <col min="10502" max="10502" width="19.140625" style="137" customWidth="1"/>
    <col min="10503" max="10503" width="12.28515625" style="137" customWidth="1"/>
    <col min="10504" max="10504" width="6.85546875" style="137" customWidth="1"/>
    <col min="10505" max="10505" width="19.140625" style="137" customWidth="1"/>
    <col min="10506" max="10752" width="9.140625" style="137"/>
    <col min="10753" max="10753" width="11.140625" style="137" customWidth="1"/>
    <col min="10754" max="10754" width="1.42578125" style="137" customWidth="1"/>
    <col min="10755" max="10755" width="10" style="137" customWidth="1"/>
    <col min="10756" max="10756" width="11.42578125" style="137" customWidth="1"/>
    <col min="10757" max="10757" width="41.140625" style="137" customWidth="1"/>
    <col min="10758" max="10758" width="19.140625" style="137" customWidth="1"/>
    <col min="10759" max="10759" width="12.28515625" style="137" customWidth="1"/>
    <col min="10760" max="10760" width="6.85546875" style="137" customWidth="1"/>
    <col min="10761" max="10761" width="19.140625" style="137" customWidth="1"/>
    <col min="10762" max="11008" width="9.140625" style="137"/>
    <col min="11009" max="11009" width="11.140625" style="137" customWidth="1"/>
    <col min="11010" max="11010" width="1.42578125" style="137" customWidth="1"/>
    <col min="11011" max="11011" width="10" style="137" customWidth="1"/>
    <col min="11012" max="11012" width="11.42578125" style="137" customWidth="1"/>
    <col min="11013" max="11013" width="41.140625" style="137" customWidth="1"/>
    <col min="11014" max="11014" width="19.140625" style="137" customWidth="1"/>
    <col min="11015" max="11015" width="12.28515625" style="137" customWidth="1"/>
    <col min="11016" max="11016" width="6.85546875" style="137" customWidth="1"/>
    <col min="11017" max="11017" width="19.140625" style="137" customWidth="1"/>
    <col min="11018" max="11264" width="9.140625" style="137"/>
    <col min="11265" max="11265" width="11.140625" style="137" customWidth="1"/>
    <col min="11266" max="11266" width="1.42578125" style="137" customWidth="1"/>
    <col min="11267" max="11267" width="10" style="137" customWidth="1"/>
    <col min="11268" max="11268" width="11.42578125" style="137" customWidth="1"/>
    <col min="11269" max="11269" width="41.140625" style="137" customWidth="1"/>
    <col min="11270" max="11270" width="19.140625" style="137" customWidth="1"/>
    <col min="11271" max="11271" width="12.28515625" style="137" customWidth="1"/>
    <col min="11272" max="11272" width="6.85546875" style="137" customWidth="1"/>
    <col min="11273" max="11273" width="19.140625" style="137" customWidth="1"/>
    <col min="11274" max="11520" width="9.140625" style="137"/>
    <col min="11521" max="11521" width="11.140625" style="137" customWidth="1"/>
    <col min="11522" max="11522" width="1.42578125" style="137" customWidth="1"/>
    <col min="11523" max="11523" width="10" style="137" customWidth="1"/>
    <col min="11524" max="11524" width="11.42578125" style="137" customWidth="1"/>
    <col min="11525" max="11525" width="41.140625" style="137" customWidth="1"/>
    <col min="11526" max="11526" width="19.140625" style="137" customWidth="1"/>
    <col min="11527" max="11527" width="12.28515625" style="137" customWidth="1"/>
    <col min="11528" max="11528" width="6.85546875" style="137" customWidth="1"/>
    <col min="11529" max="11529" width="19.140625" style="137" customWidth="1"/>
    <col min="11530" max="11776" width="9.140625" style="137"/>
    <col min="11777" max="11777" width="11.140625" style="137" customWidth="1"/>
    <col min="11778" max="11778" width="1.42578125" style="137" customWidth="1"/>
    <col min="11779" max="11779" width="10" style="137" customWidth="1"/>
    <col min="11780" max="11780" width="11.42578125" style="137" customWidth="1"/>
    <col min="11781" max="11781" width="41.140625" style="137" customWidth="1"/>
    <col min="11782" max="11782" width="19.140625" style="137" customWidth="1"/>
    <col min="11783" max="11783" width="12.28515625" style="137" customWidth="1"/>
    <col min="11784" max="11784" width="6.85546875" style="137" customWidth="1"/>
    <col min="11785" max="11785" width="19.140625" style="137" customWidth="1"/>
    <col min="11786" max="12032" width="9.140625" style="137"/>
    <col min="12033" max="12033" width="11.140625" style="137" customWidth="1"/>
    <col min="12034" max="12034" width="1.42578125" style="137" customWidth="1"/>
    <col min="12035" max="12035" width="10" style="137" customWidth="1"/>
    <col min="12036" max="12036" width="11.42578125" style="137" customWidth="1"/>
    <col min="12037" max="12037" width="41.140625" style="137" customWidth="1"/>
    <col min="12038" max="12038" width="19.140625" style="137" customWidth="1"/>
    <col min="12039" max="12039" width="12.28515625" style="137" customWidth="1"/>
    <col min="12040" max="12040" width="6.85546875" style="137" customWidth="1"/>
    <col min="12041" max="12041" width="19.140625" style="137" customWidth="1"/>
    <col min="12042" max="12288" width="9.140625" style="137"/>
    <col min="12289" max="12289" width="11.140625" style="137" customWidth="1"/>
    <col min="12290" max="12290" width="1.42578125" style="137" customWidth="1"/>
    <col min="12291" max="12291" width="10" style="137" customWidth="1"/>
    <col min="12292" max="12292" width="11.42578125" style="137" customWidth="1"/>
    <col min="12293" max="12293" width="41.140625" style="137" customWidth="1"/>
    <col min="12294" max="12294" width="19.140625" style="137" customWidth="1"/>
    <col min="12295" max="12295" width="12.28515625" style="137" customWidth="1"/>
    <col min="12296" max="12296" width="6.85546875" style="137" customWidth="1"/>
    <col min="12297" max="12297" width="19.140625" style="137" customWidth="1"/>
    <col min="12298" max="12544" width="9.140625" style="137"/>
    <col min="12545" max="12545" width="11.140625" style="137" customWidth="1"/>
    <col min="12546" max="12546" width="1.42578125" style="137" customWidth="1"/>
    <col min="12547" max="12547" width="10" style="137" customWidth="1"/>
    <col min="12548" max="12548" width="11.42578125" style="137" customWidth="1"/>
    <col min="12549" max="12549" width="41.140625" style="137" customWidth="1"/>
    <col min="12550" max="12550" width="19.140625" style="137" customWidth="1"/>
    <col min="12551" max="12551" width="12.28515625" style="137" customWidth="1"/>
    <col min="12552" max="12552" width="6.85546875" style="137" customWidth="1"/>
    <col min="12553" max="12553" width="19.140625" style="137" customWidth="1"/>
    <col min="12554" max="12800" width="9.140625" style="137"/>
    <col min="12801" max="12801" width="11.140625" style="137" customWidth="1"/>
    <col min="12802" max="12802" width="1.42578125" style="137" customWidth="1"/>
    <col min="12803" max="12803" width="10" style="137" customWidth="1"/>
    <col min="12804" max="12804" width="11.42578125" style="137" customWidth="1"/>
    <col min="12805" max="12805" width="41.140625" style="137" customWidth="1"/>
    <col min="12806" max="12806" width="19.140625" style="137" customWidth="1"/>
    <col min="12807" max="12807" width="12.28515625" style="137" customWidth="1"/>
    <col min="12808" max="12808" width="6.85546875" style="137" customWidth="1"/>
    <col min="12809" max="12809" width="19.140625" style="137" customWidth="1"/>
    <col min="12810" max="13056" width="9.140625" style="137"/>
    <col min="13057" max="13057" width="11.140625" style="137" customWidth="1"/>
    <col min="13058" max="13058" width="1.42578125" style="137" customWidth="1"/>
    <col min="13059" max="13059" width="10" style="137" customWidth="1"/>
    <col min="13060" max="13060" width="11.42578125" style="137" customWidth="1"/>
    <col min="13061" max="13061" width="41.140625" style="137" customWidth="1"/>
    <col min="13062" max="13062" width="19.140625" style="137" customWidth="1"/>
    <col min="13063" max="13063" width="12.28515625" style="137" customWidth="1"/>
    <col min="13064" max="13064" width="6.85546875" style="137" customWidth="1"/>
    <col min="13065" max="13065" width="19.140625" style="137" customWidth="1"/>
    <col min="13066" max="13312" width="9.140625" style="137"/>
    <col min="13313" max="13313" width="11.140625" style="137" customWidth="1"/>
    <col min="13314" max="13314" width="1.42578125" style="137" customWidth="1"/>
    <col min="13315" max="13315" width="10" style="137" customWidth="1"/>
    <col min="13316" max="13316" width="11.42578125" style="137" customWidth="1"/>
    <col min="13317" max="13317" width="41.140625" style="137" customWidth="1"/>
    <col min="13318" max="13318" width="19.140625" style="137" customWidth="1"/>
    <col min="13319" max="13319" width="12.28515625" style="137" customWidth="1"/>
    <col min="13320" max="13320" width="6.85546875" style="137" customWidth="1"/>
    <col min="13321" max="13321" width="19.140625" style="137" customWidth="1"/>
    <col min="13322" max="13568" width="9.140625" style="137"/>
    <col min="13569" max="13569" width="11.140625" style="137" customWidth="1"/>
    <col min="13570" max="13570" width="1.42578125" style="137" customWidth="1"/>
    <col min="13571" max="13571" width="10" style="137" customWidth="1"/>
    <col min="13572" max="13572" width="11.42578125" style="137" customWidth="1"/>
    <col min="13573" max="13573" width="41.140625" style="137" customWidth="1"/>
    <col min="13574" max="13574" width="19.140625" style="137" customWidth="1"/>
    <col min="13575" max="13575" width="12.28515625" style="137" customWidth="1"/>
    <col min="13576" max="13576" width="6.85546875" style="137" customWidth="1"/>
    <col min="13577" max="13577" width="19.140625" style="137" customWidth="1"/>
    <col min="13578" max="13824" width="9.140625" style="137"/>
    <col min="13825" max="13825" width="11.140625" style="137" customWidth="1"/>
    <col min="13826" max="13826" width="1.42578125" style="137" customWidth="1"/>
    <col min="13827" max="13827" width="10" style="137" customWidth="1"/>
    <col min="13828" max="13828" width="11.42578125" style="137" customWidth="1"/>
    <col min="13829" max="13829" width="41.140625" style="137" customWidth="1"/>
    <col min="13830" max="13830" width="19.140625" style="137" customWidth="1"/>
    <col min="13831" max="13831" width="12.28515625" style="137" customWidth="1"/>
    <col min="13832" max="13832" width="6.85546875" style="137" customWidth="1"/>
    <col min="13833" max="13833" width="19.140625" style="137" customWidth="1"/>
    <col min="13834" max="14080" width="9.140625" style="137"/>
    <col min="14081" max="14081" width="11.140625" style="137" customWidth="1"/>
    <col min="14082" max="14082" width="1.42578125" style="137" customWidth="1"/>
    <col min="14083" max="14083" width="10" style="137" customWidth="1"/>
    <col min="14084" max="14084" width="11.42578125" style="137" customWidth="1"/>
    <col min="14085" max="14085" width="41.140625" style="137" customWidth="1"/>
    <col min="14086" max="14086" width="19.140625" style="137" customWidth="1"/>
    <col min="14087" max="14087" width="12.28515625" style="137" customWidth="1"/>
    <col min="14088" max="14088" width="6.85546875" style="137" customWidth="1"/>
    <col min="14089" max="14089" width="19.140625" style="137" customWidth="1"/>
    <col min="14090" max="14336" width="9.140625" style="137"/>
    <col min="14337" max="14337" width="11.140625" style="137" customWidth="1"/>
    <col min="14338" max="14338" width="1.42578125" style="137" customWidth="1"/>
    <col min="14339" max="14339" width="10" style="137" customWidth="1"/>
    <col min="14340" max="14340" width="11.42578125" style="137" customWidth="1"/>
    <col min="14341" max="14341" width="41.140625" style="137" customWidth="1"/>
    <col min="14342" max="14342" width="19.140625" style="137" customWidth="1"/>
    <col min="14343" max="14343" width="12.28515625" style="137" customWidth="1"/>
    <col min="14344" max="14344" width="6.85546875" style="137" customWidth="1"/>
    <col min="14345" max="14345" width="19.140625" style="137" customWidth="1"/>
    <col min="14346" max="14592" width="9.140625" style="137"/>
    <col min="14593" max="14593" width="11.140625" style="137" customWidth="1"/>
    <col min="14594" max="14594" width="1.42578125" style="137" customWidth="1"/>
    <col min="14595" max="14595" width="10" style="137" customWidth="1"/>
    <col min="14596" max="14596" width="11.42578125" style="137" customWidth="1"/>
    <col min="14597" max="14597" width="41.140625" style="137" customWidth="1"/>
    <col min="14598" max="14598" width="19.140625" style="137" customWidth="1"/>
    <col min="14599" max="14599" width="12.28515625" style="137" customWidth="1"/>
    <col min="14600" max="14600" width="6.85546875" style="137" customWidth="1"/>
    <col min="14601" max="14601" width="19.140625" style="137" customWidth="1"/>
    <col min="14602" max="14848" width="9.140625" style="137"/>
    <col min="14849" max="14849" width="11.140625" style="137" customWidth="1"/>
    <col min="14850" max="14850" width="1.42578125" style="137" customWidth="1"/>
    <col min="14851" max="14851" width="10" style="137" customWidth="1"/>
    <col min="14852" max="14852" width="11.42578125" style="137" customWidth="1"/>
    <col min="14853" max="14853" width="41.140625" style="137" customWidth="1"/>
    <col min="14854" max="14854" width="19.140625" style="137" customWidth="1"/>
    <col min="14855" max="14855" width="12.28515625" style="137" customWidth="1"/>
    <col min="14856" max="14856" width="6.85546875" style="137" customWidth="1"/>
    <col min="14857" max="14857" width="19.140625" style="137" customWidth="1"/>
    <col min="14858" max="15104" width="9.140625" style="137"/>
    <col min="15105" max="15105" width="11.140625" style="137" customWidth="1"/>
    <col min="15106" max="15106" width="1.42578125" style="137" customWidth="1"/>
    <col min="15107" max="15107" width="10" style="137" customWidth="1"/>
    <col min="15108" max="15108" width="11.42578125" style="137" customWidth="1"/>
    <col min="15109" max="15109" width="41.140625" style="137" customWidth="1"/>
    <col min="15110" max="15110" width="19.140625" style="137" customWidth="1"/>
    <col min="15111" max="15111" width="12.28515625" style="137" customWidth="1"/>
    <col min="15112" max="15112" width="6.85546875" style="137" customWidth="1"/>
    <col min="15113" max="15113" width="19.140625" style="137" customWidth="1"/>
    <col min="15114" max="15360" width="9.140625" style="137"/>
    <col min="15361" max="15361" width="11.140625" style="137" customWidth="1"/>
    <col min="15362" max="15362" width="1.42578125" style="137" customWidth="1"/>
    <col min="15363" max="15363" width="10" style="137" customWidth="1"/>
    <col min="15364" max="15364" width="11.42578125" style="137" customWidth="1"/>
    <col min="15365" max="15365" width="41.140625" style="137" customWidth="1"/>
    <col min="15366" max="15366" width="19.140625" style="137" customWidth="1"/>
    <col min="15367" max="15367" width="12.28515625" style="137" customWidth="1"/>
    <col min="15368" max="15368" width="6.85546875" style="137" customWidth="1"/>
    <col min="15369" max="15369" width="19.140625" style="137" customWidth="1"/>
    <col min="15370" max="15616" width="9.140625" style="137"/>
    <col min="15617" max="15617" width="11.140625" style="137" customWidth="1"/>
    <col min="15618" max="15618" width="1.42578125" style="137" customWidth="1"/>
    <col min="15619" max="15619" width="10" style="137" customWidth="1"/>
    <col min="15620" max="15620" width="11.42578125" style="137" customWidth="1"/>
    <col min="15621" max="15621" width="41.140625" style="137" customWidth="1"/>
    <col min="15622" max="15622" width="19.140625" style="137" customWidth="1"/>
    <col min="15623" max="15623" width="12.28515625" style="137" customWidth="1"/>
    <col min="15624" max="15624" width="6.85546875" style="137" customWidth="1"/>
    <col min="15625" max="15625" width="19.140625" style="137" customWidth="1"/>
    <col min="15626" max="15872" width="9.140625" style="137"/>
    <col min="15873" max="15873" width="11.140625" style="137" customWidth="1"/>
    <col min="15874" max="15874" width="1.42578125" style="137" customWidth="1"/>
    <col min="15875" max="15875" width="10" style="137" customWidth="1"/>
    <col min="15876" max="15876" width="11.42578125" style="137" customWidth="1"/>
    <col min="15877" max="15877" width="41.140625" style="137" customWidth="1"/>
    <col min="15878" max="15878" width="19.140625" style="137" customWidth="1"/>
    <col min="15879" max="15879" width="12.28515625" style="137" customWidth="1"/>
    <col min="15880" max="15880" width="6.85546875" style="137" customWidth="1"/>
    <col min="15881" max="15881" width="19.140625" style="137" customWidth="1"/>
    <col min="15882" max="16128" width="9.140625" style="137"/>
    <col min="16129" max="16129" width="11.140625" style="137" customWidth="1"/>
    <col min="16130" max="16130" width="1.42578125" style="137" customWidth="1"/>
    <col min="16131" max="16131" width="10" style="137" customWidth="1"/>
    <col min="16132" max="16132" width="11.42578125" style="137" customWidth="1"/>
    <col min="16133" max="16133" width="41.140625" style="137" customWidth="1"/>
    <col min="16134" max="16134" width="19.140625" style="137" customWidth="1"/>
    <col min="16135" max="16135" width="12.28515625" style="137" customWidth="1"/>
    <col min="16136" max="16136" width="6.85546875" style="137" customWidth="1"/>
    <col min="16137" max="16137" width="19.140625" style="137" customWidth="1"/>
    <col min="16138" max="16384" width="9.140625" style="137"/>
  </cols>
  <sheetData>
    <row r="1" spans="1:11" ht="33.75" customHeight="1" x14ac:dyDescent="0.25">
      <c r="A1" s="223" t="s">
        <v>281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3.25" customHeight="1" x14ac:dyDescent="0.25">
      <c r="A2" s="254" t="s">
        <v>274</v>
      </c>
      <c r="B2" s="254"/>
      <c r="C2" s="254"/>
      <c r="D2" s="254"/>
      <c r="E2" s="254"/>
      <c r="F2" s="254"/>
      <c r="G2" s="254"/>
      <c r="H2" s="254"/>
      <c r="I2" s="254"/>
    </row>
    <row r="3" spans="1:11" ht="13.7" customHeight="1" x14ac:dyDescent="0.25">
      <c r="A3" s="138" t="s">
        <v>53</v>
      </c>
      <c r="B3" s="255" t="s">
        <v>54</v>
      </c>
      <c r="C3" s="255"/>
      <c r="D3" s="138" t="s">
        <v>55</v>
      </c>
      <c r="E3" s="138" t="s">
        <v>56</v>
      </c>
      <c r="F3" s="138" t="s">
        <v>57</v>
      </c>
      <c r="G3" s="255" t="s">
        <v>58</v>
      </c>
      <c r="H3" s="255"/>
      <c r="I3" s="138" t="s">
        <v>59</v>
      </c>
    </row>
    <row r="4" spans="1:11" ht="12.75" customHeight="1" x14ac:dyDescent="0.25">
      <c r="A4" s="139" t="s">
        <v>60</v>
      </c>
      <c r="B4" s="250" t="s">
        <v>51</v>
      </c>
      <c r="C4" s="250"/>
      <c r="D4" s="140" t="s">
        <v>51</v>
      </c>
      <c r="E4" s="141" t="s">
        <v>61</v>
      </c>
      <c r="F4" s="142">
        <v>8496732.3699999992</v>
      </c>
      <c r="G4" s="251">
        <v>550000</v>
      </c>
      <c r="H4" s="251"/>
      <c r="I4" s="142">
        <v>9046732.3699999992</v>
      </c>
    </row>
    <row r="5" spans="1:11" ht="12.2" customHeight="1" x14ac:dyDescent="0.25">
      <c r="A5" s="143" t="s">
        <v>51</v>
      </c>
      <c r="B5" s="252" t="s">
        <v>62</v>
      </c>
      <c r="C5" s="252"/>
      <c r="D5" s="144" t="s">
        <v>51</v>
      </c>
      <c r="E5" s="145" t="s">
        <v>6</v>
      </c>
      <c r="F5" s="146">
        <v>4690032.37</v>
      </c>
      <c r="G5" s="253">
        <v>550000</v>
      </c>
      <c r="H5" s="253"/>
      <c r="I5" s="146">
        <v>5240032.37</v>
      </c>
    </row>
    <row r="6" spans="1:11" ht="12.2" customHeight="1" x14ac:dyDescent="0.25">
      <c r="A6" s="147" t="s">
        <v>51</v>
      </c>
      <c r="B6" s="244" t="s">
        <v>51</v>
      </c>
      <c r="C6" s="244"/>
      <c r="D6" s="148" t="s">
        <v>190</v>
      </c>
      <c r="E6" s="149" t="s">
        <v>191</v>
      </c>
      <c r="F6" s="150">
        <v>4340032.37</v>
      </c>
      <c r="G6" s="245">
        <v>550000</v>
      </c>
      <c r="H6" s="245"/>
      <c r="I6" s="150">
        <v>4890032.37</v>
      </c>
    </row>
    <row r="7" spans="1:11" ht="12.2" customHeight="1" x14ac:dyDescent="0.25">
      <c r="A7" s="143" t="s">
        <v>51</v>
      </c>
      <c r="B7" s="252" t="s">
        <v>135</v>
      </c>
      <c r="C7" s="252"/>
      <c r="D7" s="144" t="s">
        <v>51</v>
      </c>
      <c r="E7" s="145" t="s">
        <v>136</v>
      </c>
      <c r="F7" s="146">
        <v>3806000</v>
      </c>
      <c r="G7" s="253">
        <v>0</v>
      </c>
      <c r="H7" s="253"/>
      <c r="I7" s="146">
        <v>3806000</v>
      </c>
    </row>
    <row r="8" spans="1:11" ht="12.2" customHeight="1" x14ac:dyDescent="0.25">
      <c r="A8" s="147" t="s">
        <v>51</v>
      </c>
      <c r="B8" s="244" t="s">
        <v>51</v>
      </c>
      <c r="C8" s="244"/>
      <c r="D8" s="148" t="s">
        <v>275</v>
      </c>
      <c r="E8" s="149" t="s">
        <v>276</v>
      </c>
      <c r="F8" s="150">
        <v>1850000</v>
      </c>
      <c r="G8" s="245">
        <v>0</v>
      </c>
      <c r="H8" s="245"/>
      <c r="I8" s="150">
        <v>1850000</v>
      </c>
    </row>
    <row r="9" spans="1:11" ht="12.2" customHeight="1" x14ac:dyDescent="0.25">
      <c r="A9" s="139" t="s">
        <v>166</v>
      </c>
      <c r="B9" s="250" t="s">
        <v>51</v>
      </c>
      <c r="C9" s="250"/>
      <c r="D9" s="140" t="s">
        <v>51</v>
      </c>
      <c r="E9" s="141" t="s">
        <v>167</v>
      </c>
      <c r="F9" s="142">
        <v>122000</v>
      </c>
      <c r="G9" s="251">
        <v>50000</v>
      </c>
      <c r="H9" s="251"/>
      <c r="I9" s="142">
        <v>172000</v>
      </c>
    </row>
    <row r="10" spans="1:11" ht="12.2" customHeight="1" x14ac:dyDescent="0.25">
      <c r="A10" s="143" t="s">
        <v>51</v>
      </c>
      <c r="B10" s="252" t="s">
        <v>168</v>
      </c>
      <c r="C10" s="252"/>
      <c r="D10" s="144" t="s">
        <v>51</v>
      </c>
      <c r="E10" s="145" t="s">
        <v>4</v>
      </c>
      <c r="F10" s="146">
        <v>122000</v>
      </c>
      <c r="G10" s="253">
        <v>50000</v>
      </c>
      <c r="H10" s="253"/>
      <c r="I10" s="146">
        <v>172000</v>
      </c>
    </row>
    <row r="11" spans="1:11" ht="21.6" customHeight="1" x14ac:dyDescent="0.25">
      <c r="A11" s="147" t="s">
        <v>51</v>
      </c>
      <c r="B11" s="244" t="s">
        <v>51</v>
      </c>
      <c r="C11" s="244"/>
      <c r="D11" s="148" t="s">
        <v>169</v>
      </c>
      <c r="E11" s="149" t="s">
        <v>170</v>
      </c>
      <c r="F11" s="150">
        <v>120000</v>
      </c>
      <c r="G11" s="245">
        <v>50000</v>
      </c>
      <c r="H11" s="245"/>
      <c r="I11" s="150">
        <v>170000</v>
      </c>
    </row>
    <row r="12" spans="1:11" ht="12.2" customHeight="1" x14ac:dyDescent="0.25">
      <c r="A12" s="139" t="s">
        <v>137</v>
      </c>
      <c r="B12" s="250" t="s">
        <v>51</v>
      </c>
      <c r="C12" s="250"/>
      <c r="D12" s="140" t="s">
        <v>51</v>
      </c>
      <c r="E12" s="141" t="s">
        <v>138</v>
      </c>
      <c r="F12" s="142">
        <v>484837.68</v>
      </c>
      <c r="G12" s="251">
        <v>-1100</v>
      </c>
      <c r="H12" s="251"/>
      <c r="I12" s="142">
        <v>483737.68</v>
      </c>
    </row>
    <row r="13" spans="1:11" ht="12.2" customHeight="1" x14ac:dyDescent="0.25">
      <c r="A13" s="143" t="s">
        <v>51</v>
      </c>
      <c r="B13" s="252" t="s">
        <v>139</v>
      </c>
      <c r="C13" s="252"/>
      <c r="D13" s="144" t="s">
        <v>51</v>
      </c>
      <c r="E13" s="145" t="s">
        <v>140</v>
      </c>
      <c r="F13" s="146">
        <v>484837.68</v>
      </c>
      <c r="G13" s="253">
        <v>-1100</v>
      </c>
      <c r="H13" s="253"/>
      <c r="I13" s="146">
        <v>483737.68</v>
      </c>
    </row>
    <row r="14" spans="1:11" ht="12.2" customHeight="1" x14ac:dyDescent="0.25">
      <c r="A14" s="147" t="s">
        <v>51</v>
      </c>
      <c r="B14" s="244" t="s">
        <v>51</v>
      </c>
      <c r="C14" s="244"/>
      <c r="D14" s="148" t="s">
        <v>171</v>
      </c>
      <c r="E14" s="149" t="s">
        <v>172</v>
      </c>
      <c r="F14" s="150">
        <v>17896</v>
      </c>
      <c r="G14" s="245">
        <v>-1100</v>
      </c>
      <c r="H14" s="245"/>
      <c r="I14" s="150">
        <v>16796</v>
      </c>
    </row>
    <row r="15" spans="1:11" ht="12.2" customHeight="1" x14ac:dyDescent="0.25">
      <c r="A15" s="139" t="s">
        <v>70</v>
      </c>
      <c r="B15" s="250" t="s">
        <v>51</v>
      </c>
      <c r="C15" s="250"/>
      <c r="D15" s="140" t="s">
        <v>51</v>
      </c>
      <c r="E15" s="141" t="s">
        <v>71</v>
      </c>
      <c r="F15" s="142">
        <v>1793566.67</v>
      </c>
      <c r="G15" s="251">
        <v>-8000</v>
      </c>
      <c r="H15" s="251"/>
      <c r="I15" s="142">
        <v>1785566.67</v>
      </c>
    </row>
    <row r="16" spans="1:11" ht="12.2" customHeight="1" x14ac:dyDescent="0.25">
      <c r="A16" s="143" t="s">
        <v>51</v>
      </c>
      <c r="B16" s="252" t="s">
        <v>143</v>
      </c>
      <c r="C16" s="252"/>
      <c r="D16" s="144" t="s">
        <v>51</v>
      </c>
      <c r="E16" s="145" t="s">
        <v>144</v>
      </c>
      <c r="F16" s="146">
        <v>1156158.67</v>
      </c>
      <c r="G16" s="253">
        <v>-8000</v>
      </c>
      <c r="H16" s="253"/>
      <c r="I16" s="146">
        <v>1148158.67</v>
      </c>
    </row>
    <row r="17" spans="1:9" ht="12.2" customHeight="1" x14ac:dyDescent="0.25">
      <c r="A17" s="147" t="s">
        <v>51</v>
      </c>
      <c r="B17" s="244" t="s">
        <v>51</v>
      </c>
      <c r="C17" s="244"/>
      <c r="D17" s="148" t="s">
        <v>171</v>
      </c>
      <c r="E17" s="149" t="s">
        <v>172</v>
      </c>
      <c r="F17" s="150">
        <v>45641</v>
      </c>
      <c r="G17" s="245">
        <v>-3000</v>
      </c>
      <c r="H17" s="245"/>
      <c r="I17" s="150">
        <v>42641</v>
      </c>
    </row>
    <row r="18" spans="1:9" ht="12.2" customHeight="1" x14ac:dyDescent="0.25">
      <c r="A18" s="147" t="s">
        <v>51</v>
      </c>
      <c r="B18" s="244" t="s">
        <v>51</v>
      </c>
      <c r="C18" s="244"/>
      <c r="D18" s="148" t="s">
        <v>190</v>
      </c>
      <c r="E18" s="149" t="s">
        <v>191</v>
      </c>
      <c r="F18" s="150">
        <v>100000</v>
      </c>
      <c r="G18" s="245">
        <v>-5000</v>
      </c>
      <c r="H18" s="245"/>
      <c r="I18" s="150">
        <v>95000</v>
      </c>
    </row>
    <row r="19" spans="1:9" ht="12.2" customHeight="1" x14ac:dyDescent="0.25">
      <c r="A19" s="139" t="s">
        <v>74</v>
      </c>
      <c r="B19" s="250" t="s">
        <v>51</v>
      </c>
      <c r="C19" s="250"/>
      <c r="D19" s="140" t="s">
        <v>51</v>
      </c>
      <c r="E19" s="141" t="s">
        <v>75</v>
      </c>
      <c r="F19" s="142">
        <v>20487357.170000002</v>
      </c>
      <c r="G19" s="251">
        <v>6751</v>
      </c>
      <c r="H19" s="251"/>
      <c r="I19" s="142">
        <v>20494108.170000002</v>
      </c>
    </row>
    <row r="20" spans="1:9" ht="12.2" customHeight="1" x14ac:dyDescent="0.25">
      <c r="A20" s="143" t="s">
        <v>51</v>
      </c>
      <c r="B20" s="252" t="s">
        <v>173</v>
      </c>
      <c r="C20" s="252"/>
      <c r="D20" s="144" t="s">
        <v>51</v>
      </c>
      <c r="E20" s="145" t="s">
        <v>174</v>
      </c>
      <c r="F20" s="146">
        <v>602960.56000000006</v>
      </c>
      <c r="G20" s="253">
        <v>-2200</v>
      </c>
      <c r="H20" s="253"/>
      <c r="I20" s="146">
        <v>600760.56000000006</v>
      </c>
    </row>
    <row r="21" spans="1:9" ht="12.2" customHeight="1" x14ac:dyDescent="0.25">
      <c r="A21" s="147" t="s">
        <v>51</v>
      </c>
      <c r="B21" s="244" t="s">
        <v>51</v>
      </c>
      <c r="C21" s="244"/>
      <c r="D21" s="148" t="s">
        <v>171</v>
      </c>
      <c r="E21" s="149" t="s">
        <v>172</v>
      </c>
      <c r="F21" s="150">
        <v>32017</v>
      </c>
      <c r="G21" s="245">
        <v>-2200</v>
      </c>
      <c r="H21" s="245"/>
      <c r="I21" s="150">
        <v>29817</v>
      </c>
    </row>
    <row r="22" spans="1:9" ht="12.2" customHeight="1" x14ac:dyDescent="0.25">
      <c r="A22" s="143" t="s">
        <v>51</v>
      </c>
      <c r="B22" s="252" t="s">
        <v>175</v>
      </c>
      <c r="C22" s="252"/>
      <c r="D22" s="144" t="s">
        <v>51</v>
      </c>
      <c r="E22" s="145" t="s">
        <v>176</v>
      </c>
      <c r="F22" s="146">
        <v>776975.94</v>
      </c>
      <c r="G22" s="253">
        <v>-1700</v>
      </c>
      <c r="H22" s="253"/>
      <c r="I22" s="146">
        <v>775275.94</v>
      </c>
    </row>
    <row r="23" spans="1:9" ht="12.2" customHeight="1" x14ac:dyDescent="0.25">
      <c r="A23" s="147" t="s">
        <v>51</v>
      </c>
      <c r="B23" s="244" t="s">
        <v>51</v>
      </c>
      <c r="C23" s="244"/>
      <c r="D23" s="148" t="s">
        <v>171</v>
      </c>
      <c r="E23" s="149" t="s">
        <v>172</v>
      </c>
      <c r="F23" s="150">
        <v>11249</v>
      </c>
      <c r="G23" s="245">
        <v>-1700</v>
      </c>
      <c r="H23" s="245"/>
      <c r="I23" s="150">
        <v>9549</v>
      </c>
    </row>
    <row r="24" spans="1:9" ht="12.2" customHeight="1" x14ac:dyDescent="0.25">
      <c r="A24" s="143" t="s">
        <v>51</v>
      </c>
      <c r="B24" s="252" t="s">
        <v>76</v>
      </c>
      <c r="C24" s="252"/>
      <c r="D24" s="144" t="s">
        <v>51</v>
      </c>
      <c r="E24" s="145" t="s">
        <v>77</v>
      </c>
      <c r="F24" s="146">
        <v>14925796.67</v>
      </c>
      <c r="G24" s="253">
        <v>10651</v>
      </c>
      <c r="H24" s="253"/>
      <c r="I24" s="146">
        <v>14936447.67</v>
      </c>
    </row>
    <row r="25" spans="1:9" ht="12.2" customHeight="1" x14ac:dyDescent="0.25">
      <c r="A25" s="147" t="s">
        <v>51</v>
      </c>
      <c r="B25" s="244" t="s">
        <v>51</v>
      </c>
      <c r="C25" s="244"/>
      <c r="D25" s="148" t="s">
        <v>177</v>
      </c>
      <c r="E25" s="149" t="s">
        <v>178</v>
      </c>
      <c r="F25" s="150">
        <v>7789464</v>
      </c>
      <c r="G25" s="245">
        <v>4351</v>
      </c>
      <c r="H25" s="245"/>
      <c r="I25" s="150">
        <v>7793815</v>
      </c>
    </row>
    <row r="26" spans="1:9" ht="12.2" customHeight="1" x14ac:dyDescent="0.25">
      <c r="A26" s="147" t="s">
        <v>51</v>
      </c>
      <c r="B26" s="244" t="s">
        <v>51</v>
      </c>
      <c r="C26" s="244"/>
      <c r="D26" s="148" t="s">
        <v>179</v>
      </c>
      <c r="E26" s="149" t="s">
        <v>180</v>
      </c>
      <c r="F26" s="150">
        <v>20000</v>
      </c>
      <c r="G26" s="245">
        <v>6300</v>
      </c>
      <c r="H26" s="245"/>
      <c r="I26" s="150">
        <v>26300</v>
      </c>
    </row>
    <row r="27" spans="1:9" ht="12.2" customHeight="1" x14ac:dyDescent="0.25">
      <c r="A27" s="147" t="s">
        <v>51</v>
      </c>
      <c r="B27" s="244" t="s">
        <v>51</v>
      </c>
      <c r="C27" s="244"/>
      <c r="D27" s="148" t="s">
        <v>181</v>
      </c>
      <c r="E27" s="149" t="s">
        <v>182</v>
      </c>
      <c r="F27" s="150">
        <v>110000</v>
      </c>
      <c r="G27" s="245">
        <v>8414.6299999999992</v>
      </c>
      <c r="H27" s="245"/>
      <c r="I27" s="150">
        <v>118414.63</v>
      </c>
    </row>
    <row r="28" spans="1:9" ht="12.2" customHeight="1" x14ac:dyDescent="0.25">
      <c r="A28" s="147" t="s">
        <v>51</v>
      </c>
      <c r="B28" s="244" t="s">
        <v>51</v>
      </c>
      <c r="C28" s="244"/>
      <c r="D28" s="148" t="s">
        <v>183</v>
      </c>
      <c r="E28" s="149" t="s">
        <v>182</v>
      </c>
      <c r="F28" s="150">
        <v>14165.85</v>
      </c>
      <c r="G28" s="245">
        <v>-8414.6299999999992</v>
      </c>
      <c r="H28" s="245"/>
      <c r="I28" s="150">
        <v>5751.22</v>
      </c>
    </row>
    <row r="29" spans="1:9" ht="12.2" customHeight="1" x14ac:dyDescent="0.25">
      <c r="A29" s="139" t="s">
        <v>233</v>
      </c>
      <c r="B29" s="250" t="s">
        <v>51</v>
      </c>
      <c r="C29" s="250"/>
      <c r="D29" s="140" t="s">
        <v>51</v>
      </c>
      <c r="E29" s="141" t="s">
        <v>234</v>
      </c>
      <c r="F29" s="142">
        <v>56400</v>
      </c>
      <c r="G29" s="251">
        <v>9800</v>
      </c>
      <c r="H29" s="251"/>
      <c r="I29" s="142">
        <v>66200</v>
      </c>
    </row>
    <row r="30" spans="1:9" ht="12.2" customHeight="1" x14ac:dyDescent="0.25">
      <c r="A30" s="143" t="s">
        <v>51</v>
      </c>
      <c r="B30" s="252" t="s">
        <v>235</v>
      </c>
      <c r="C30" s="252"/>
      <c r="D30" s="144" t="s">
        <v>51</v>
      </c>
      <c r="E30" s="145" t="s">
        <v>236</v>
      </c>
      <c r="F30" s="146">
        <v>54400</v>
      </c>
      <c r="G30" s="253">
        <v>9800</v>
      </c>
      <c r="H30" s="253"/>
      <c r="I30" s="146">
        <v>64200</v>
      </c>
    </row>
    <row r="31" spans="1:9" ht="12.2" customHeight="1" x14ac:dyDescent="0.25">
      <c r="A31" s="147" t="s">
        <v>51</v>
      </c>
      <c r="B31" s="244" t="s">
        <v>51</v>
      </c>
      <c r="C31" s="244"/>
      <c r="D31" s="148" t="s">
        <v>277</v>
      </c>
      <c r="E31" s="149" t="s">
        <v>278</v>
      </c>
      <c r="F31" s="150">
        <v>21400</v>
      </c>
      <c r="G31" s="245">
        <v>9710</v>
      </c>
      <c r="H31" s="245"/>
      <c r="I31" s="150">
        <v>31110</v>
      </c>
    </row>
    <row r="32" spans="1:9" ht="12.2" customHeight="1" x14ac:dyDescent="0.25">
      <c r="A32" s="147" t="s">
        <v>51</v>
      </c>
      <c r="B32" s="244" t="s">
        <v>51</v>
      </c>
      <c r="C32" s="244"/>
      <c r="D32" s="148" t="s">
        <v>197</v>
      </c>
      <c r="E32" s="149" t="s">
        <v>198</v>
      </c>
      <c r="F32" s="150">
        <v>1856.52</v>
      </c>
      <c r="G32" s="245">
        <v>1143.48</v>
      </c>
      <c r="H32" s="245"/>
      <c r="I32" s="150">
        <v>3000</v>
      </c>
    </row>
    <row r="33" spans="1:9" ht="12.2" customHeight="1" x14ac:dyDescent="0.25">
      <c r="A33" s="147" t="s">
        <v>51</v>
      </c>
      <c r="B33" s="244" t="s">
        <v>51</v>
      </c>
      <c r="C33" s="244"/>
      <c r="D33" s="148" t="s">
        <v>199</v>
      </c>
      <c r="E33" s="149" t="s">
        <v>200</v>
      </c>
      <c r="F33" s="150">
        <v>0</v>
      </c>
      <c r="G33" s="245">
        <v>400</v>
      </c>
      <c r="H33" s="245"/>
      <c r="I33" s="150">
        <v>400</v>
      </c>
    </row>
    <row r="34" spans="1:9" ht="12.2" customHeight="1" x14ac:dyDescent="0.25">
      <c r="A34" s="147" t="s">
        <v>51</v>
      </c>
      <c r="B34" s="244" t="s">
        <v>51</v>
      </c>
      <c r="C34" s="244"/>
      <c r="D34" s="148" t="s">
        <v>201</v>
      </c>
      <c r="E34" s="149" t="s">
        <v>202</v>
      </c>
      <c r="F34" s="150">
        <v>11000</v>
      </c>
      <c r="G34" s="245">
        <v>3000</v>
      </c>
      <c r="H34" s="245"/>
      <c r="I34" s="150">
        <v>14000</v>
      </c>
    </row>
    <row r="35" spans="1:9" ht="12.2" customHeight="1" x14ac:dyDescent="0.25">
      <c r="A35" s="147" t="s">
        <v>51</v>
      </c>
      <c r="B35" s="244" t="s">
        <v>51</v>
      </c>
      <c r="C35" s="244"/>
      <c r="D35" s="148" t="s">
        <v>188</v>
      </c>
      <c r="E35" s="149" t="s">
        <v>189</v>
      </c>
      <c r="F35" s="150">
        <v>7143.48</v>
      </c>
      <c r="G35" s="245">
        <v>-2043.48</v>
      </c>
      <c r="H35" s="245"/>
      <c r="I35" s="150">
        <v>5100</v>
      </c>
    </row>
    <row r="36" spans="1:9" ht="12.2" customHeight="1" x14ac:dyDescent="0.25">
      <c r="A36" s="147" t="s">
        <v>51</v>
      </c>
      <c r="B36" s="244" t="s">
        <v>51</v>
      </c>
      <c r="C36" s="244"/>
      <c r="D36" s="148" t="s">
        <v>190</v>
      </c>
      <c r="E36" s="149" t="s">
        <v>191</v>
      </c>
      <c r="F36" s="150">
        <v>13000</v>
      </c>
      <c r="G36" s="245">
        <v>-2410</v>
      </c>
      <c r="H36" s="245"/>
      <c r="I36" s="150">
        <v>10590</v>
      </c>
    </row>
    <row r="37" spans="1:9" ht="26.25" customHeight="1" x14ac:dyDescent="0.25">
      <c r="A37" s="139" t="s">
        <v>90</v>
      </c>
      <c r="B37" s="250" t="s">
        <v>51</v>
      </c>
      <c r="C37" s="250"/>
      <c r="D37" s="140" t="s">
        <v>51</v>
      </c>
      <c r="E37" s="141" t="s">
        <v>91</v>
      </c>
      <c r="F37" s="142">
        <v>6284000</v>
      </c>
      <c r="G37" s="251">
        <v>81200</v>
      </c>
      <c r="H37" s="251"/>
      <c r="I37" s="142">
        <v>6365200</v>
      </c>
    </row>
    <row r="38" spans="1:9" ht="12.2" customHeight="1" x14ac:dyDescent="0.25">
      <c r="A38" s="143" t="s">
        <v>51</v>
      </c>
      <c r="B38" s="252" t="s">
        <v>92</v>
      </c>
      <c r="C38" s="252"/>
      <c r="D38" s="144" t="s">
        <v>51</v>
      </c>
      <c r="E38" s="145" t="s">
        <v>93</v>
      </c>
      <c r="F38" s="146">
        <v>5915400</v>
      </c>
      <c r="G38" s="253">
        <v>21200</v>
      </c>
      <c r="H38" s="253"/>
      <c r="I38" s="146">
        <v>5936600</v>
      </c>
    </row>
    <row r="39" spans="1:9" ht="12.2" customHeight="1" x14ac:dyDescent="0.25">
      <c r="A39" s="147" t="s">
        <v>51</v>
      </c>
      <c r="B39" s="244" t="s">
        <v>51</v>
      </c>
      <c r="C39" s="244"/>
      <c r="D39" s="148" t="s">
        <v>188</v>
      </c>
      <c r="E39" s="149" t="s">
        <v>189</v>
      </c>
      <c r="F39" s="150">
        <v>61500</v>
      </c>
      <c r="G39" s="245">
        <v>61200</v>
      </c>
      <c r="H39" s="245"/>
      <c r="I39" s="150">
        <v>122700</v>
      </c>
    </row>
    <row r="40" spans="1:9" ht="12.2" customHeight="1" x14ac:dyDescent="0.25">
      <c r="A40" s="147" t="s">
        <v>51</v>
      </c>
      <c r="B40" s="244" t="s">
        <v>51</v>
      </c>
      <c r="C40" s="244"/>
      <c r="D40" s="148" t="s">
        <v>272</v>
      </c>
      <c r="E40" s="149" t="s">
        <v>273</v>
      </c>
      <c r="F40" s="150">
        <v>79000</v>
      </c>
      <c r="G40" s="245">
        <v>10000</v>
      </c>
      <c r="H40" s="245"/>
      <c r="I40" s="150">
        <v>89000</v>
      </c>
    </row>
    <row r="41" spans="1:9" ht="12.2" customHeight="1" x14ac:dyDescent="0.25">
      <c r="A41" s="147" t="s">
        <v>51</v>
      </c>
      <c r="B41" s="244" t="s">
        <v>51</v>
      </c>
      <c r="C41" s="244"/>
      <c r="D41" s="148" t="s">
        <v>181</v>
      </c>
      <c r="E41" s="149" t="s">
        <v>182</v>
      </c>
      <c r="F41" s="150">
        <v>50000</v>
      </c>
      <c r="G41" s="245">
        <v>-50000</v>
      </c>
      <c r="H41" s="245"/>
      <c r="I41" s="150">
        <v>0</v>
      </c>
    </row>
    <row r="42" spans="1:9" ht="12.2" customHeight="1" x14ac:dyDescent="0.25">
      <c r="A42" s="143" t="s">
        <v>51</v>
      </c>
      <c r="B42" s="252" t="s">
        <v>7</v>
      </c>
      <c r="C42" s="252"/>
      <c r="D42" s="144" t="s">
        <v>51</v>
      </c>
      <c r="E42" s="145" t="s">
        <v>8</v>
      </c>
      <c r="F42" s="146">
        <v>270000</v>
      </c>
      <c r="G42" s="253">
        <v>60000</v>
      </c>
      <c r="H42" s="253"/>
      <c r="I42" s="146">
        <v>330000</v>
      </c>
    </row>
    <row r="43" spans="1:9" ht="35.25" customHeight="1" x14ac:dyDescent="0.25">
      <c r="A43" s="147" t="s">
        <v>51</v>
      </c>
      <c r="B43" s="244" t="s">
        <v>51</v>
      </c>
      <c r="C43" s="244"/>
      <c r="D43" s="148" t="s">
        <v>184</v>
      </c>
      <c r="E43" s="149" t="s">
        <v>185</v>
      </c>
      <c r="F43" s="150">
        <v>60000</v>
      </c>
      <c r="G43" s="245">
        <v>-59000</v>
      </c>
      <c r="H43" s="245"/>
      <c r="I43" s="150">
        <v>1000</v>
      </c>
    </row>
    <row r="44" spans="1:9" ht="12.2" customHeight="1" x14ac:dyDescent="0.25">
      <c r="A44" s="147" t="s">
        <v>51</v>
      </c>
      <c r="B44" s="244" t="s">
        <v>51</v>
      </c>
      <c r="C44" s="244"/>
      <c r="D44" s="148" t="s">
        <v>186</v>
      </c>
      <c r="E44" s="149" t="s">
        <v>187</v>
      </c>
      <c r="F44" s="150">
        <v>2000</v>
      </c>
      <c r="G44" s="245">
        <v>-700</v>
      </c>
      <c r="H44" s="245"/>
      <c r="I44" s="150">
        <v>1300</v>
      </c>
    </row>
    <row r="45" spans="1:9" ht="12.2" customHeight="1" x14ac:dyDescent="0.25">
      <c r="A45" s="147" t="s">
        <v>51</v>
      </c>
      <c r="B45" s="244" t="s">
        <v>51</v>
      </c>
      <c r="C45" s="244"/>
      <c r="D45" s="148" t="s">
        <v>188</v>
      </c>
      <c r="E45" s="149" t="s">
        <v>189</v>
      </c>
      <c r="F45" s="150">
        <v>50000</v>
      </c>
      <c r="G45" s="245">
        <v>60700</v>
      </c>
      <c r="H45" s="245"/>
      <c r="I45" s="150">
        <v>110700</v>
      </c>
    </row>
    <row r="46" spans="1:9" ht="12.2" customHeight="1" x14ac:dyDescent="0.25">
      <c r="A46" s="147" t="s">
        <v>51</v>
      </c>
      <c r="B46" s="244" t="s">
        <v>51</v>
      </c>
      <c r="C46" s="244"/>
      <c r="D46" s="148" t="s">
        <v>190</v>
      </c>
      <c r="E46" s="149" t="s">
        <v>191</v>
      </c>
      <c r="F46" s="150">
        <v>8000</v>
      </c>
      <c r="G46" s="245">
        <v>-7000</v>
      </c>
      <c r="H46" s="245"/>
      <c r="I46" s="150">
        <v>1000</v>
      </c>
    </row>
    <row r="47" spans="1:9" ht="48" customHeight="1" x14ac:dyDescent="0.25">
      <c r="A47" s="147" t="s">
        <v>51</v>
      </c>
      <c r="B47" s="244" t="s">
        <v>51</v>
      </c>
      <c r="C47" s="244"/>
      <c r="D47" s="148" t="s">
        <v>192</v>
      </c>
      <c r="E47" s="149" t="s">
        <v>193</v>
      </c>
      <c r="F47" s="150">
        <v>150000</v>
      </c>
      <c r="G47" s="245">
        <v>66000</v>
      </c>
      <c r="H47" s="245"/>
      <c r="I47" s="150">
        <v>216000</v>
      </c>
    </row>
    <row r="48" spans="1:9" ht="12.2" customHeight="1" x14ac:dyDescent="0.25">
      <c r="A48" s="139" t="s">
        <v>194</v>
      </c>
      <c r="B48" s="250" t="s">
        <v>51</v>
      </c>
      <c r="C48" s="250"/>
      <c r="D48" s="140" t="s">
        <v>51</v>
      </c>
      <c r="E48" s="141" t="s">
        <v>195</v>
      </c>
      <c r="F48" s="142">
        <v>198000</v>
      </c>
      <c r="G48" s="251">
        <v>0</v>
      </c>
      <c r="H48" s="251"/>
      <c r="I48" s="142">
        <v>198000</v>
      </c>
    </row>
    <row r="49" spans="1:9" ht="12.2" customHeight="1" x14ac:dyDescent="0.25">
      <c r="A49" s="143" t="s">
        <v>51</v>
      </c>
      <c r="B49" s="252" t="s">
        <v>196</v>
      </c>
      <c r="C49" s="252"/>
      <c r="D49" s="144" t="s">
        <v>51</v>
      </c>
      <c r="E49" s="145" t="s">
        <v>33</v>
      </c>
      <c r="F49" s="146">
        <v>198000</v>
      </c>
      <c r="G49" s="253">
        <v>0</v>
      </c>
      <c r="H49" s="253"/>
      <c r="I49" s="146">
        <v>198000</v>
      </c>
    </row>
    <row r="50" spans="1:9" ht="12.2" customHeight="1" x14ac:dyDescent="0.25">
      <c r="A50" s="147" t="s">
        <v>51</v>
      </c>
      <c r="B50" s="244" t="s">
        <v>51</v>
      </c>
      <c r="C50" s="244"/>
      <c r="D50" s="148" t="s">
        <v>197</v>
      </c>
      <c r="E50" s="149" t="s">
        <v>198</v>
      </c>
      <c r="F50" s="150">
        <v>0</v>
      </c>
      <c r="G50" s="245">
        <v>2157.36</v>
      </c>
      <c r="H50" s="245"/>
      <c r="I50" s="150">
        <v>2157.36</v>
      </c>
    </row>
    <row r="51" spans="1:9" ht="12.2" customHeight="1" x14ac:dyDescent="0.25">
      <c r="A51" s="147" t="s">
        <v>51</v>
      </c>
      <c r="B51" s="244" t="s">
        <v>51</v>
      </c>
      <c r="C51" s="244"/>
      <c r="D51" s="148" t="s">
        <v>199</v>
      </c>
      <c r="E51" s="149" t="s">
        <v>200</v>
      </c>
      <c r="F51" s="150">
        <v>0</v>
      </c>
      <c r="G51" s="245">
        <v>307.44</v>
      </c>
      <c r="H51" s="245"/>
      <c r="I51" s="150">
        <v>307.44</v>
      </c>
    </row>
    <row r="52" spans="1:9" ht="12.2" customHeight="1" x14ac:dyDescent="0.25">
      <c r="A52" s="147" t="s">
        <v>51</v>
      </c>
      <c r="B52" s="244" t="s">
        <v>51</v>
      </c>
      <c r="C52" s="244"/>
      <c r="D52" s="148" t="s">
        <v>201</v>
      </c>
      <c r="E52" s="149" t="s">
        <v>202</v>
      </c>
      <c r="F52" s="150">
        <v>0</v>
      </c>
      <c r="G52" s="245">
        <v>12550.2</v>
      </c>
      <c r="H52" s="245"/>
      <c r="I52" s="150">
        <v>12550.2</v>
      </c>
    </row>
    <row r="53" spans="1:9" ht="12.2" customHeight="1" x14ac:dyDescent="0.25">
      <c r="A53" s="147" t="s">
        <v>51</v>
      </c>
      <c r="B53" s="244" t="s">
        <v>51</v>
      </c>
      <c r="C53" s="244"/>
      <c r="D53" s="148" t="s">
        <v>190</v>
      </c>
      <c r="E53" s="149" t="s">
        <v>191</v>
      </c>
      <c r="F53" s="150">
        <v>60060</v>
      </c>
      <c r="G53" s="245">
        <v>-15015</v>
      </c>
      <c r="H53" s="245"/>
      <c r="I53" s="150">
        <v>45045</v>
      </c>
    </row>
    <row r="54" spans="1:9" ht="12.2" customHeight="1" x14ac:dyDescent="0.25">
      <c r="A54" s="139" t="s">
        <v>111</v>
      </c>
      <c r="B54" s="250" t="s">
        <v>51</v>
      </c>
      <c r="C54" s="250"/>
      <c r="D54" s="140" t="s">
        <v>51</v>
      </c>
      <c r="E54" s="141" t="s">
        <v>112</v>
      </c>
      <c r="F54" s="142">
        <v>31918962.77</v>
      </c>
      <c r="G54" s="251">
        <v>57649</v>
      </c>
      <c r="H54" s="251"/>
      <c r="I54" s="142">
        <v>31976611.77</v>
      </c>
    </row>
    <row r="55" spans="1:9" ht="12.2" customHeight="1" x14ac:dyDescent="0.25">
      <c r="A55" s="143" t="s">
        <v>51</v>
      </c>
      <c r="B55" s="252" t="s">
        <v>203</v>
      </c>
      <c r="C55" s="252"/>
      <c r="D55" s="144" t="s">
        <v>51</v>
      </c>
      <c r="E55" s="145" t="s">
        <v>204</v>
      </c>
      <c r="F55" s="146">
        <v>9101814.4900000002</v>
      </c>
      <c r="G55" s="253">
        <v>65745</v>
      </c>
      <c r="H55" s="253"/>
      <c r="I55" s="146">
        <v>9167559.4900000002</v>
      </c>
    </row>
    <row r="56" spans="1:9" ht="12.2" customHeight="1" x14ac:dyDescent="0.25">
      <c r="A56" s="147" t="s">
        <v>51</v>
      </c>
      <c r="B56" s="244" t="s">
        <v>51</v>
      </c>
      <c r="C56" s="244"/>
      <c r="D56" s="148" t="s">
        <v>188</v>
      </c>
      <c r="E56" s="149" t="s">
        <v>189</v>
      </c>
      <c r="F56" s="150">
        <v>730000</v>
      </c>
      <c r="G56" s="245">
        <v>24950</v>
      </c>
      <c r="H56" s="245"/>
      <c r="I56" s="150">
        <v>754950</v>
      </c>
    </row>
    <row r="57" spans="1:9" ht="12.2" customHeight="1" x14ac:dyDescent="0.25">
      <c r="A57" s="147" t="s">
        <v>51</v>
      </c>
      <c r="B57" s="244" t="s">
        <v>51</v>
      </c>
      <c r="C57" s="244"/>
      <c r="D57" s="148" t="s">
        <v>205</v>
      </c>
      <c r="E57" s="149" t="s">
        <v>206</v>
      </c>
      <c r="F57" s="150">
        <v>3500</v>
      </c>
      <c r="G57" s="245">
        <v>40795</v>
      </c>
      <c r="H57" s="245"/>
      <c r="I57" s="150">
        <v>44295</v>
      </c>
    </row>
    <row r="58" spans="1:9" ht="12.2" customHeight="1" x14ac:dyDescent="0.25">
      <c r="A58" s="143" t="s">
        <v>51</v>
      </c>
      <c r="B58" s="252" t="s">
        <v>207</v>
      </c>
      <c r="C58" s="252"/>
      <c r="D58" s="144" t="s">
        <v>51</v>
      </c>
      <c r="E58" s="145" t="s">
        <v>208</v>
      </c>
      <c r="F58" s="146">
        <v>25000</v>
      </c>
      <c r="G58" s="253">
        <v>0</v>
      </c>
      <c r="H58" s="253"/>
      <c r="I58" s="146">
        <v>25000</v>
      </c>
    </row>
    <row r="59" spans="1:9" ht="25.5" customHeight="1" x14ac:dyDescent="0.25">
      <c r="A59" s="147" t="s">
        <v>51</v>
      </c>
      <c r="B59" s="244" t="s">
        <v>51</v>
      </c>
      <c r="C59" s="244"/>
      <c r="D59" s="148" t="s">
        <v>209</v>
      </c>
      <c r="E59" s="149" t="s">
        <v>210</v>
      </c>
      <c r="F59" s="150">
        <v>25000</v>
      </c>
      <c r="G59" s="245">
        <v>0</v>
      </c>
      <c r="H59" s="245"/>
      <c r="I59" s="150">
        <v>25000</v>
      </c>
    </row>
    <row r="60" spans="1:9" ht="12.2" customHeight="1" x14ac:dyDescent="0.25">
      <c r="A60" s="143" t="s">
        <v>51</v>
      </c>
      <c r="B60" s="252" t="s">
        <v>211</v>
      </c>
      <c r="C60" s="252"/>
      <c r="D60" s="144" t="s">
        <v>51</v>
      </c>
      <c r="E60" s="145" t="s">
        <v>1</v>
      </c>
      <c r="F60" s="146">
        <v>7689033.2800000003</v>
      </c>
      <c r="G60" s="253">
        <v>-8096</v>
      </c>
      <c r="H60" s="253"/>
      <c r="I60" s="146">
        <v>7680937.2800000003</v>
      </c>
    </row>
    <row r="61" spans="1:9" ht="12.2" customHeight="1" x14ac:dyDescent="0.25">
      <c r="A61" s="147" t="s">
        <v>51</v>
      </c>
      <c r="B61" s="244" t="s">
        <v>51</v>
      </c>
      <c r="C61" s="244"/>
      <c r="D61" s="148" t="s">
        <v>177</v>
      </c>
      <c r="E61" s="149" t="s">
        <v>178</v>
      </c>
      <c r="F61" s="150">
        <v>281539</v>
      </c>
      <c r="G61" s="245">
        <v>-15096</v>
      </c>
      <c r="H61" s="245"/>
      <c r="I61" s="150">
        <v>266443</v>
      </c>
    </row>
    <row r="62" spans="1:9" ht="12.2" customHeight="1" x14ac:dyDescent="0.25">
      <c r="A62" s="147" t="s">
        <v>51</v>
      </c>
      <c r="B62" s="244" t="s">
        <v>51</v>
      </c>
      <c r="C62" s="244"/>
      <c r="D62" s="148" t="s">
        <v>212</v>
      </c>
      <c r="E62" s="149" t="s">
        <v>213</v>
      </c>
      <c r="F62" s="150">
        <v>480687.23</v>
      </c>
      <c r="G62" s="245">
        <v>7000</v>
      </c>
      <c r="H62" s="245"/>
      <c r="I62" s="150">
        <v>487687.23</v>
      </c>
    </row>
    <row r="63" spans="1:9" ht="12.2" customHeight="1" x14ac:dyDescent="0.25">
      <c r="A63" s="139" t="s">
        <v>154</v>
      </c>
      <c r="B63" s="250" t="s">
        <v>51</v>
      </c>
      <c r="C63" s="250"/>
      <c r="D63" s="140" t="s">
        <v>51</v>
      </c>
      <c r="E63" s="141" t="s">
        <v>155</v>
      </c>
      <c r="F63" s="142">
        <v>11883369</v>
      </c>
      <c r="G63" s="251">
        <v>-38700</v>
      </c>
      <c r="H63" s="251"/>
      <c r="I63" s="142">
        <v>11844669</v>
      </c>
    </row>
    <row r="64" spans="1:9" ht="12.2" customHeight="1" x14ac:dyDescent="0.25">
      <c r="A64" s="143" t="s">
        <v>51</v>
      </c>
      <c r="B64" s="252" t="s">
        <v>239</v>
      </c>
      <c r="C64" s="252"/>
      <c r="D64" s="144" t="s">
        <v>51</v>
      </c>
      <c r="E64" s="145" t="s">
        <v>240</v>
      </c>
      <c r="F64" s="146">
        <v>9765800</v>
      </c>
      <c r="G64" s="253">
        <v>-38700</v>
      </c>
      <c r="H64" s="253"/>
      <c r="I64" s="146">
        <v>9727100</v>
      </c>
    </row>
    <row r="65" spans="1:9" ht="12.2" customHeight="1" x14ac:dyDescent="0.25">
      <c r="A65" s="147" t="s">
        <v>51</v>
      </c>
      <c r="B65" s="244" t="s">
        <v>51</v>
      </c>
      <c r="C65" s="244"/>
      <c r="D65" s="148" t="s">
        <v>188</v>
      </c>
      <c r="E65" s="149" t="s">
        <v>189</v>
      </c>
      <c r="F65" s="150">
        <v>650000</v>
      </c>
      <c r="G65" s="245">
        <v>-38700</v>
      </c>
      <c r="H65" s="245"/>
      <c r="I65" s="150">
        <v>611300</v>
      </c>
    </row>
    <row r="66" spans="1:9" ht="12.2" customHeight="1" x14ac:dyDescent="0.25">
      <c r="A66" s="143" t="s">
        <v>51</v>
      </c>
      <c r="B66" s="252" t="s">
        <v>156</v>
      </c>
      <c r="C66" s="252"/>
      <c r="D66" s="144" t="s">
        <v>51</v>
      </c>
      <c r="E66" s="145" t="s">
        <v>157</v>
      </c>
      <c r="F66" s="146">
        <v>928295</v>
      </c>
      <c r="G66" s="253">
        <v>0</v>
      </c>
      <c r="H66" s="253"/>
      <c r="I66" s="146">
        <v>928295</v>
      </c>
    </row>
    <row r="67" spans="1:9" ht="12.2" customHeight="1" x14ac:dyDescent="0.25">
      <c r="A67" s="147" t="s">
        <v>51</v>
      </c>
      <c r="B67" s="244" t="s">
        <v>51</v>
      </c>
      <c r="C67" s="244"/>
      <c r="D67" s="148" t="s">
        <v>188</v>
      </c>
      <c r="E67" s="149" t="s">
        <v>189</v>
      </c>
      <c r="F67" s="150">
        <v>30000</v>
      </c>
      <c r="G67" s="245">
        <v>150000</v>
      </c>
      <c r="H67" s="245"/>
      <c r="I67" s="150">
        <v>180000</v>
      </c>
    </row>
    <row r="68" spans="1:9" ht="12.2" customHeight="1" x14ac:dyDescent="0.25">
      <c r="A68" s="147" t="s">
        <v>51</v>
      </c>
      <c r="B68" s="244" t="s">
        <v>51</v>
      </c>
      <c r="C68" s="244"/>
      <c r="D68" s="148" t="s">
        <v>275</v>
      </c>
      <c r="E68" s="149" t="s">
        <v>276</v>
      </c>
      <c r="F68" s="150">
        <v>155000</v>
      </c>
      <c r="G68" s="245">
        <v>-150000</v>
      </c>
      <c r="H68" s="245"/>
      <c r="I68" s="150">
        <v>5000</v>
      </c>
    </row>
    <row r="69" spans="1:9" ht="12.2" customHeight="1" x14ac:dyDescent="0.25">
      <c r="A69" s="139" t="s">
        <v>120</v>
      </c>
      <c r="B69" s="250" t="s">
        <v>51</v>
      </c>
      <c r="C69" s="250"/>
      <c r="D69" s="140" t="s">
        <v>51</v>
      </c>
      <c r="E69" s="141" t="s">
        <v>121</v>
      </c>
      <c r="F69" s="142">
        <v>3996808.49</v>
      </c>
      <c r="G69" s="251">
        <v>-1300</v>
      </c>
      <c r="H69" s="251"/>
      <c r="I69" s="142">
        <v>3995508.49</v>
      </c>
    </row>
    <row r="70" spans="1:9" ht="12.2" customHeight="1" x14ac:dyDescent="0.25">
      <c r="A70" s="143" t="s">
        <v>51</v>
      </c>
      <c r="B70" s="252" t="s">
        <v>214</v>
      </c>
      <c r="C70" s="252"/>
      <c r="D70" s="144" t="s">
        <v>51</v>
      </c>
      <c r="E70" s="145" t="s">
        <v>215</v>
      </c>
      <c r="F70" s="146">
        <v>770342.49</v>
      </c>
      <c r="G70" s="253">
        <v>-1300</v>
      </c>
      <c r="H70" s="253"/>
      <c r="I70" s="146">
        <v>769042.49</v>
      </c>
    </row>
    <row r="71" spans="1:9" ht="12.2" customHeight="1" x14ac:dyDescent="0.25">
      <c r="A71" s="147" t="s">
        <v>51</v>
      </c>
      <c r="B71" s="244" t="s">
        <v>51</v>
      </c>
      <c r="C71" s="244"/>
      <c r="D71" s="148" t="s">
        <v>171</v>
      </c>
      <c r="E71" s="149" t="s">
        <v>172</v>
      </c>
      <c r="F71" s="150">
        <v>25907</v>
      </c>
      <c r="G71" s="245">
        <v>-1300</v>
      </c>
      <c r="H71" s="245"/>
      <c r="I71" s="150">
        <v>24607</v>
      </c>
    </row>
    <row r="72" spans="1:9" ht="12.2" customHeight="1" x14ac:dyDescent="0.25">
      <c r="A72" s="139" t="s">
        <v>124</v>
      </c>
      <c r="B72" s="250" t="s">
        <v>51</v>
      </c>
      <c r="C72" s="250"/>
      <c r="D72" s="140" t="s">
        <v>51</v>
      </c>
      <c r="E72" s="141" t="s">
        <v>0</v>
      </c>
      <c r="F72" s="142">
        <v>3239944</v>
      </c>
      <c r="G72" s="251">
        <v>0</v>
      </c>
      <c r="H72" s="251"/>
      <c r="I72" s="142">
        <v>3239944</v>
      </c>
    </row>
    <row r="73" spans="1:9" ht="12.2" customHeight="1" x14ac:dyDescent="0.25">
      <c r="A73" s="143" t="s">
        <v>51</v>
      </c>
      <c r="B73" s="252" t="s">
        <v>216</v>
      </c>
      <c r="C73" s="252"/>
      <c r="D73" s="144" t="s">
        <v>51</v>
      </c>
      <c r="E73" s="145" t="s">
        <v>208</v>
      </c>
      <c r="F73" s="146">
        <v>5000</v>
      </c>
      <c r="G73" s="253">
        <v>0</v>
      </c>
      <c r="H73" s="253"/>
      <c r="I73" s="146">
        <v>5000</v>
      </c>
    </row>
    <row r="74" spans="1:9" ht="25.5" customHeight="1" x14ac:dyDescent="0.25">
      <c r="A74" s="147" t="s">
        <v>51</v>
      </c>
      <c r="B74" s="244" t="s">
        <v>51</v>
      </c>
      <c r="C74" s="244"/>
      <c r="D74" s="148" t="s">
        <v>209</v>
      </c>
      <c r="E74" s="149" t="s">
        <v>210</v>
      </c>
      <c r="F74" s="150">
        <v>5000</v>
      </c>
      <c r="G74" s="245">
        <v>0</v>
      </c>
      <c r="H74" s="245"/>
      <c r="I74" s="150">
        <v>5000</v>
      </c>
    </row>
    <row r="75" spans="1:9" ht="12.2" customHeight="1" x14ac:dyDescent="0.25">
      <c r="A75" s="139" t="s">
        <v>127</v>
      </c>
      <c r="B75" s="250" t="s">
        <v>51</v>
      </c>
      <c r="C75" s="250"/>
      <c r="D75" s="140" t="s">
        <v>51</v>
      </c>
      <c r="E75" s="141" t="s">
        <v>128</v>
      </c>
      <c r="F75" s="142">
        <v>7135211.46</v>
      </c>
      <c r="G75" s="251">
        <v>6000</v>
      </c>
      <c r="H75" s="251"/>
      <c r="I75" s="142">
        <v>7141211.46</v>
      </c>
    </row>
    <row r="76" spans="1:9" ht="12.2" customHeight="1" x14ac:dyDescent="0.25">
      <c r="A76" s="143" t="s">
        <v>51</v>
      </c>
      <c r="B76" s="252" t="s">
        <v>158</v>
      </c>
      <c r="C76" s="252"/>
      <c r="D76" s="144" t="s">
        <v>51</v>
      </c>
      <c r="E76" s="145" t="s">
        <v>159</v>
      </c>
      <c r="F76" s="146">
        <v>2147536</v>
      </c>
      <c r="G76" s="253">
        <v>6000</v>
      </c>
      <c r="H76" s="253"/>
      <c r="I76" s="146">
        <v>2153536</v>
      </c>
    </row>
    <row r="77" spans="1:9" ht="12.2" customHeight="1" x14ac:dyDescent="0.25">
      <c r="A77" s="147" t="s">
        <v>51</v>
      </c>
      <c r="B77" s="244" t="s">
        <v>51</v>
      </c>
      <c r="C77" s="244"/>
      <c r="D77" s="148" t="s">
        <v>190</v>
      </c>
      <c r="E77" s="149" t="s">
        <v>191</v>
      </c>
      <c r="F77" s="150">
        <v>24500</v>
      </c>
      <c r="G77" s="245">
        <v>6000</v>
      </c>
      <c r="H77" s="245"/>
      <c r="I77" s="150">
        <v>30500</v>
      </c>
    </row>
    <row r="78" spans="1:9" ht="12.2" customHeight="1" x14ac:dyDescent="0.25">
      <c r="A78" s="139" t="s">
        <v>217</v>
      </c>
      <c r="B78" s="250" t="s">
        <v>51</v>
      </c>
      <c r="C78" s="250"/>
      <c r="D78" s="140" t="s">
        <v>51</v>
      </c>
      <c r="E78" s="141" t="s">
        <v>218</v>
      </c>
      <c r="F78" s="142">
        <v>865000</v>
      </c>
      <c r="G78" s="251">
        <v>-129000</v>
      </c>
      <c r="H78" s="251"/>
      <c r="I78" s="142">
        <v>736000</v>
      </c>
    </row>
    <row r="79" spans="1:9" ht="12.2" customHeight="1" x14ac:dyDescent="0.25">
      <c r="A79" s="143" t="s">
        <v>51</v>
      </c>
      <c r="B79" s="252" t="s">
        <v>219</v>
      </c>
      <c r="C79" s="252"/>
      <c r="D79" s="144" t="s">
        <v>51</v>
      </c>
      <c r="E79" s="145" t="s">
        <v>220</v>
      </c>
      <c r="F79" s="146">
        <v>230000</v>
      </c>
      <c r="G79" s="253">
        <v>-10000</v>
      </c>
      <c r="H79" s="253"/>
      <c r="I79" s="146">
        <v>220000</v>
      </c>
    </row>
    <row r="80" spans="1:9" ht="44.25" customHeight="1" x14ac:dyDescent="0.25">
      <c r="A80" s="147" t="s">
        <v>51</v>
      </c>
      <c r="B80" s="244" t="s">
        <v>51</v>
      </c>
      <c r="C80" s="244"/>
      <c r="D80" s="148" t="s">
        <v>279</v>
      </c>
      <c r="E80" s="149" t="s">
        <v>280</v>
      </c>
      <c r="F80" s="150">
        <v>70000</v>
      </c>
      <c r="G80" s="245">
        <v>70000</v>
      </c>
      <c r="H80" s="245"/>
      <c r="I80" s="150">
        <v>140000</v>
      </c>
    </row>
    <row r="81" spans="1:9" ht="47.25" customHeight="1" x14ac:dyDescent="0.25">
      <c r="A81" s="147" t="s">
        <v>51</v>
      </c>
      <c r="B81" s="244" t="s">
        <v>51</v>
      </c>
      <c r="C81" s="244"/>
      <c r="D81" s="148" t="s">
        <v>221</v>
      </c>
      <c r="E81" s="149" t="s">
        <v>222</v>
      </c>
      <c r="F81" s="150">
        <v>160000</v>
      </c>
      <c r="G81" s="245">
        <v>-80000</v>
      </c>
      <c r="H81" s="245"/>
      <c r="I81" s="150">
        <v>80000</v>
      </c>
    </row>
    <row r="82" spans="1:9" ht="12.2" customHeight="1" x14ac:dyDescent="0.25">
      <c r="A82" s="143" t="s">
        <v>51</v>
      </c>
      <c r="B82" s="252" t="s">
        <v>223</v>
      </c>
      <c r="C82" s="252"/>
      <c r="D82" s="144" t="s">
        <v>51</v>
      </c>
      <c r="E82" s="145" t="s">
        <v>1</v>
      </c>
      <c r="F82" s="146">
        <v>620000</v>
      </c>
      <c r="G82" s="253">
        <v>-119000</v>
      </c>
      <c r="H82" s="253"/>
      <c r="I82" s="146">
        <v>501000</v>
      </c>
    </row>
    <row r="83" spans="1:9" ht="36" customHeight="1" x14ac:dyDescent="0.25">
      <c r="A83" s="147" t="s">
        <v>51</v>
      </c>
      <c r="B83" s="244" t="s">
        <v>51</v>
      </c>
      <c r="C83" s="244"/>
      <c r="D83" s="148" t="s">
        <v>224</v>
      </c>
      <c r="E83" s="149" t="s">
        <v>225</v>
      </c>
      <c r="F83" s="150">
        <v>150000</v>
      </c>
      <c r="G83" s="245">
        <v>-149000</v>
      </c>
      <c r="H83" s="245"/>
      <c r="I83" s="150">
        <v>1000</v>
      </c>
    </row>
    <row r="84" spans="1:9" ht="36" customHeight="1" x14ac:dyDescent="0.25">
      <c r="A84" s="147" t="s">
        <v>51</v>
      </c>
      <c r="B84" s="244" t="s">
        <v>51</v>
      </c>
      <c r="C84" s="244"/>
      <c r="D84" s="148" t="s">
        <v>184</v>
      </c>
      <c r="E84" s="149" t="s">
        <v>185</v>
      </c>
      <c r="F84" s="150">
        <v>100000</v>
      </c>
      <c r="G84" s="245">
        <v>30000</v>
      </c>
      <c r="H84" s="245"/>
      <c r="I84" s="150">
        <v>130000</v>
      </c>
    </row>
    <row r="85" spans="1:9" ht="12.2" customHeight="1" x14ac:dyDescent="0.25">
      <c r="A85" s="139" t="s">
        <v>131</v>
      </c>
      <c r="B85" s="250" t="s">
        <v>51</v>
      </c>
      <c r="C85" s="250"/>
      <c r="D85" s="140" t="s">
        <v>51</v>
      </c>
      <c r="E85" s="141" t="s">
        <v>132</v>
      </c>
      <c r="F85" s="142">
        <v>139558</v>
      </c>
      <c r="G85" s="251">
        <v>50000</v>
      </c>
      <c r="H85" s="251"/>
      <c r="I85" s="142">
        <v>189558</v>
      </c>
    </row>
    <row r="86" spans="1:9" ht="12.2" customHeight="1" x14ac:dyDescent="0.25">
      <c r="A86" s="143" t="s">
        <v>51</v>
      </c>
      <c r="B86" s="252" t="s">
        <v>133</v>
      </c>
      <c r="C86" s="252"/>
      <c r="D86" s="144" t="s">
        <v>51</v>
      </c>
      <c r="E86" s="145" t="s">
        <v>10</v>
      </c>
      <c r="F86" s="146">
        <v>131000</v>
      </c>
      <c r="G86" s="253">
        <v>50000</v>
      </c>
      <c r="H86" s="253"/>
      <c r="I86" s="146">
        <v>181000</v>
      </c>
    </row>
    <row r="87" spans="1:9" ht="35.25" customHeight="1" x14ac:dyDescent="0.25">
      <c r="A87" s="147" t="s">
        <v>51</v>
      </c>
      <c r="B87" s="244" t="s">
        <v>51</v>
      </c>
      <c r="C87" s="244"/>
      <c r="D87" s="148" t="s">
        <v>184</v>
      </c>
      <c r="E87" s="149" t="s">
        <v>185</v>
      </c>
      <c r="F87" s="150">
        <v>120000</v>
      </c>
      <c r="G87" s="245">
        <v>50000</v>
      </c>
      <c r="H87" s="245"/>
      <c r="I87" s="150">
        <v>170000</v>
      </c>
    </row>
    <row r="88" spans="1:9" ht="13.7" customHeight="1" x14ac:dyDescent="0.25">
      <c r="A88" s="246" t="s">
        <v>134</v>
      </c>
      <c r="B88" s="246"/>
      <c r="C88" s="246"/>
      <c r="D88" s="246"/>
      <c r="E88" s="246"/>
      <c r="F88" s="151">
        <v>105123629.76000001</v>
      </c>
      <c r="G88" s="247">
        <v>633300</v>
      </c>
      <c r="H88" s="247"/>
      <c r="I88" s="151">
        <v>105756929.76000001</v>
      </c>
    </row>
    <row r="89" spans="1:9" ht="84.75" customHeight="1" x14ac:dyDescent="0.25"/>
    <row r="90" spans="1:9" ht="13.7" customHeight="1" x14ac:dyDescent="0.25">
      <c r="A90" s="248" t="s">
        <v>96</v>
      </c>
      <c r="B90" s="248"/>
      <c r="H90" s="249" t="s">
        <v>226</v>
      </c>
      <c r="I90" s="249"/>
    </row>
  </sheetData>
  <mergeCells count="176">
    <mergeCell ref="A1:K1"/>
    <mergeCell ref="B5:C5"/>
    <mergeCell ref="G5:H5"/>
    <mergeCell ref="B6:C6"/>
    <mergeCell ref="G6:H6"/>
    <mergeCell ref="B7:C7"/>
    <mergeCell ref="G7:H7"/>
    <mergeCell ref="A2:I2"/>
    <mergeCell ref="B3:C3"/>
    <mergeCell ref="G3:H3"/>
    <mergeCell ref="B4:C4"/>
    <mergeCell ref="G4:H4"/>
    <mergeCell ref="B11:C11"/>
    <mergeCell ref="G11:H11"/>
    <mergeCell ref="B12:C12"/>
    <mergeCell ref="G12:H12"/>
    <mergeCell ref="B13:C13"/>
    <mergeCell ref="G13:H13"/>
    <mergeCell ref="B8:C8"/>
    <mergeCell ref="G8:H8"/>
    <mergeCell ref="B9:C9"/>
    <mergeCell ref="G9:H9"/>
    <mergeCell ref="B10:C10"/>
    <mergeCell ref="G10:H10"/>
    <mergeCell ref="B17:C17"/>
    <mergeCell ref="G17:H17"/>
    <mergeCell ref="B18:C18"/>
    <mergeCell ref="G18:H18"/>
    <mergeCell ref="B19:C19"/>
    <mergeCell ref="G19:H19"/>
    <mergeCell ref="B14:C14"/>
    <mergeCell ref="G14:H14"/>
    <mergeCell ref="B15:C15"/>
    <mergeCell ref="G15:H15"/>
    <mergeCell ref="B16:C16"/>
    <mergeCell ref="G16:H16"/>
    <mergeCell ref="B23:C23"/>
    <mergeCell ref="G23:H23"/>
    <mergeCell ref="B24:C24"/>
    <mergeCell ref="G24:H24"/>
    <mergeCell ref="B25:C25"/>
    <mergeCell ref="G25:H25"/>
    <mergeCell ref="B20:C20"/>
    <mergeCell ref="G20:H20"/>
    <mergeCell ref="B21:C21"/>
    <mergeCell ref="G21:H21"/>
    <mergeCell ref="B22:C22"/>
    <mergeCell ref="G22:H22"/>
    <mergeCell ref="B29:C29"/>
    <mergeCell ref="G29:H29"/>
    <mergeCell ref="B30:C30"/>
    <mergeCell ref="G30:H30"/>
    <mergeCell ref="B31:C31"/>
    <mergeCell ref="G31:H31"/>
    <mergeCell ref="B26:C26"/>
    <mergeCell ref="G26:H26"/>
    <mergeCell ref="B27:C27"/>
    <mergeCell ref="G27:H27"/>
    <mergeCell ref="B28:C28"/>
    <mergeCell ref="G28:H28"/>
    <mergeCell ref="B34:C34"/>
    <mergeCell ref="G34:H34"/>
    <mergeCell ref="B35:C35"/>
    <mergeCell ref="G35:H35"/>
    <mergeCell ref="B36:C36"/>
    <mergeCell ref="G36:H36"/>
    <mergeCell ref="B32:C32"/>
    <mergeCell ref="G32:H32"/>
    <mergeCell ref="B33:C33"/>
    <mergeCell ref="G33:H33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52:C52"/>
    <mergeCell ref="G52:H52"/>
    <mergeCell ref="B53:C53"/>
    <mergeCell ref="G53:H53"/>
    <mergeCell ref="B54:C54"/>
    <mergeCell ref="G54:H54"/>
    <mergeCell ref="B49:C49"/>
    <mergeCell ref="G49:H49"/>
    <mergeCell ref="B50:C50"/>
    <mergeCell ref="G50:H50"/>
    <mergeCell ref="B51:C51"/>
    <mergeCell ref="G51:H51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64:C64"/>
    <mergeCell ref="G64:H64"/>
    <mergeCell ref="B65:C65"/>
    <mergeCell ref="G65:H65"/>
    <mergeCell ref="B66:C66"/>
    <mergeCell ref="G66:H66"/>
    <mergeCell ref="B61:C61"/>
    <mergeCell ref="G61:H61"/>
    <mergeCell ref="B62:C62"/>
    <mergeCell ref="G62:H62"/>
    <mergeCell ref="B63:C63"/>
    <mergeCell ref="G63:H63"/>
    <mergeCell ref="B69:C69"/>
    <mergeCell ref="G69:H69"/>
    <mergeCell ref="B70:C70"/>
    <mergeCell ref="G70:H70"/>
    <mergeCell ref="B71:C71"/>
    <mergeCell ref="G71:H71"/>
    <mergeCell ref="B67:C67"/>
    <mergeCell ref="G67:H67"/>
    <mergeCell ref="B68:C68"/>
    <mergeCell ref="G68:H68"/>
    <mergeCell ref="B75:C75"/>
    <mergeCell ref="G75:H75"/>
    <mergeCell ref="B76:C76"/>
    <mergeCell ref="G76:H76"/>
    <mergeCell ref="B77:C77"/>
    <mergeCell ref="G77:H77"/>
    <mergeCell ref="B72:C72"/>
    <mergeCell ref="G72:H72"/>
    <mergeCell ref="B73:C73"/>
    <mergeCell ref="G73:H73"/>
    <mergeCell ref="B74:C74"/>
    <mergeCell ref="G74:H74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87:C87"/>
    <mergeCell ref="G87:H87"/>
    <mergeCell ref="A88:E88"/>
    <mergeCell ref="G88:H88"/>
    <mergeCell ref="A90:B90"/>
    <mergeCell ref="H90:I90"/>
    <mergeCell ref="B84:C84"/>
    <mergeCell ref="G84:H84"/>
    <mergeCell ref="B85:C85"/>
    <mergeCell ref="G85:H85"/>
    <mergeCell ref="B86:C86"/>
    <mergeCell ref="G86:H86"/>
  </mergeCells>
  <pageMargins left="0.39" right="0.39" top="0.39" bottom="0.39" header="0" footer="0"/>
  <pageSetup paperSize="9" orientation="landscape" horizontalDpi="300" verticalDpi="300" r:id="rId1"/>
  <rowBreaks count="3" manualBreakCount="3">
    <brk id="33" max="16383" man="1"/>
    <brk id="66" max="16383" man="1"/>
    <brk id="9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04DC-43FC-417C-9202-1E0F25C06A0A}">
  <dimension ref="A1:K92"/>
  <sheetViews>
    <sheetView topLeftCell="A58" workbookViewId="0">
      <selection sqref="A1:K90"/>
    </sheetView>
  </sheetViews>
  <sheetFormatPr defaultRowHeight="10.5" x14ac:dyDescent="0.25"/>
  <cols>
    <col min="1" max="1" width="11.42578125" style="136" customWidth="1"/>
    <col min="2" max="2" width="1.42578125" style="136" customWidth="1"/>
    <col min="3" max="3" width="10" style="136" customWidth="1"/>
    <col min="4" max="4" width="11.42578125" style="136" customWidth="1"/>
    <col min="5" max="5" width="41.140625" style="136" customWidth="1"/>
    <col min="6" max="6" width="19.140625" style="136" customWidth="1"/>
    <col min="7" max="7" width="12.28515625" style="136" customWidth="1"/>
    <col min="8" max="8" width="6.85546875" style="136" customWidth="1"/>
    <col min="9" max="9" width="19.140625" style="136" customWidth="1"/>
    <col min="10" max="10" width="3.42578125" style="136" hidden="1" customWidth="1"/>
    <col min="11" max="11" width="9.140625" style="136" hidden="1" customWidth="1"/>
    <col min="12" max="256" width="9.140625" style="136"/>
    <col min="257" max="257" width="11.42578125" style="136" customWidth="1"/>
    <col min="258" max="258" width="1.42578125" style="136" customWidth="1"/>
    <col min="259" max="259" width="10" style="136" customWidth="1"/>
    <col min="260" max="260" width="11.42578125" style="136" customWidth="1"/>
    <col min="261" max="261" width="41.140625" style="136" customWidth="1"/>
    <col min="262" max="262" width="19.140625" style="136" customWidth="1"/>
    <col min="263" max="263" width="12.28515625" style="136" customWidth="1"/>
    <col min="264" max="264" width="6.85546875" style="136" customWidth="1"/>
    <col min="265" max="265" width="19.140625" style="136" customWidth="1"/>
    <col min="266" max="266" width="3.42578125" style="136" customWidth="1"/>
    <col min="267" max="512" width="9.140625" style="136"/>
    <col min="513" max="513" width="11.42578125" style="136" customWidth="1"/>
    <col min="514" max="514" width="1.42578125" style="136" customWidth="1"/>
    <col min="515" max="515" width="10" style="136" customWidth="1"/>
    <col min="516" max="516" width="11.42578125" style="136" customWidth="1"/>
    <col min="517" max="517" width="41.140625" style="136" customWidth="1"/>
    <col min="518" max="518" width="19.140625" style="136" customWidth="1"/>
    <col min="519" max="519" width="12.28515625" style="136" customWidth="1"/>
    <col min="520" max="520" width="6.85546875" style="136" customWidth="1"/>
    <col min="521" max="521" width="19.140625" style="136" customWidth="1"/>
    <col min="522" max="522" width="3.42578125" style="136" customWidth="1"/>
    <col min="523" max="768" width="9.140625" style="136"/>
    <col min="769" max="769" width="11.42578125" style="136" customWidth="1"/>
    <col min="770" max="770" width="1.42578125" style="136" customWidth="1"/>
    <col min="771" max="771" width="10" style="136" customWidth="1"/>
    <col min="772" max="772" width="11.42578125" style="136" customWidth="1"/>
    <col min="773" max="773" width="41.140625" style="136" customWidth="1"/>
    <col min="774" max="774" width="19.140625" style="136" customWidth="1"/>
    <col min="775" max="775" width="12.28515625" style="136" customWidth="1"/>
    <col min="776" max="776" width="6.85546875" style="136" customWidth="1"/>
    <col min="777" max="777" width="19.140625" style="136" customWidth="1"/>
    <col min="778" max="778" width="3.42578125" style="136" customWidth="1"/>
    <col min="779" max="1024" width="9.140625" style="136"/>
    <col min="1025" max="1025" width="11.42578125" style="136" customWidth="1"/>
    <col min="1026" max="1026" width="1.42578125" style="136" customWidth="1"/>
    <col min="1027" max="1027" width="10" style="136" customWidth="1"/>
    <col min="1028" max="1028" width="11.42578125" style="136" customWidth="1"/>
    <col min="1029" max="1029" width="41.140625" style="136" customWidth="1"/>
    <col min="1030" max="1030" width="19.140625" style="136" customWidth="1"/>
    <col min="1031" max="1031" width="12.28515625" style="136" customWidth="1"/>
    <col min="1032" max="1032" width="6.85546875" style="136" customWidth="1"/>
    <col min="1033" max="1033" width="19.140625" style="136" customWidth="1"/>
    <col min="1034" max="1034" width="3.42578125" style="136" customWidth="1"/>
    <col min="1035" max="1280" width="9.140625" style="136"/>
    <col min="1281" max="1281" width="11.42578125" style="136" customWidth="1"/>
    <col min="1282" max="1282" width="1.42578125" style="136" customWidth="1"/>
    <col min="1283" max="1283" width="10" style="136" customWidth="1"/>
    <col min="1284" max="1284" width="11.42578125" style="136" customWidth="1"/>
    <col min="1285" max="1285" width="41.140625" style="136" customWidth="1"/>
    <col min="1286" max="1286" width="19.140625" style="136" customWidth="1"/>
    <col min="1287" max="1287" width="12.28515625" style="136" customWidth="1"/>
    <col min="1288" max="1288" width="6.85546875" style="136" customWidth="1"/>
    <col min="1289" max="1289" width="19.140625" style="136" customWidth="1"/>
    <col min="1290" max="1290" width="3.42578125" style="136" customWidth="1"/>
    <col min="1291" max="1536" width="9.140625" style="136"/>
    <col min="1537" max="1537" width="11.42578125" style="136" customWidth="1"/>
    <col min="1538" max="1538" width="1.42578125" style="136" customWidth="1"/>
    <col min="1539" max="1539" width="10" style="136" customWidth="1"/>
    <col min="1540" max="1540" width="11.42578125" style="136" customWidth="1"/>
    <col min="1541" max="1541" width="41.140625" style="136" customWidth="1"/>
    <col min="1542" max="1542" width="19.140625" style="136" customWidth="1"/>
    <col min="1543" max="1543" width="12.28515625" style="136" customWidth="1"/>
    <col min="1544" max="1544" width="6.85546875" style="136" customWidth="1"/>
    <col min="1545" max="1545" width="19.140625" style="136" customWidth="1"/>
    <col min="1546" max="1546" width="3.42578125" style="136" customWidth="1"/>
    <col min="1547" max="1792" width="9.140625" style="136"/>
    <col min="1793" max="1793" width="11.42578125" style="136" customWidth="1"/>
    <col min="1794" max="1794" width="1.42578125" style="136" customWidth="1"/>
    <col min="1795" max="1795" width="10" style="136" customWidth="1"/>
    <col min="1796" max="1796" width="11.42578125" style="136" customWidth="1"/>
    <col min="1797" max="1797" width="41.140625" style="136" customWidth="1"/>
    <col min="1798" max="1798" width="19.140625" style="136" customWidth="1"/>
    <col min="1799" max="1799" width="12.28515625" style="136" customWidth="1"/>
    <col min="1800" max="1800" width="6.85546875" style="136" customWidth="1"/>
    <col min="1801" max="1801" width="19.140625" style="136" customWidth="1"/>
    <col min="1802" max="1802" width="3.42578125" style="136" customWidth="1"/>
    <col min="1803" max="2048" width="9.140625" style="136"/>
    <col min="2049" max="2049" width="11.42578125" style="136" customWidth="1"/>
    <col min="2050" max="2050" width="1.42578125" style="136" customWidth="1"/>
    <col min="2051" max="2051" width="10" style="136" customWidth="1"/>
    <col min="2052" max="2052" width="11.42578125" style="136" customWidth="1"/>
    <col min="2053" max="2053" width="41.140625" style="136" customWidth="1"/>
    <col min="2054" max="2054" width="19.140625" style="136" customWidth="1"/>
    <col min="2055" max="2055" width="12.28515625" style="136" customWidth="1"/>
    <col min="2056" max="2056" width="6.85546875" style="136" customWidth="1"/>
    <col min="2057" max="2057" width="19.140625" style="136" customWidth="1"/>
    <col min="2058" max="2058" width="3.42578125" style="136" customWidth="1"/>
    <col min="2059" max="2304" width="9.140625" style="136"/>
    <col min="2305" max="2305" width="11.42578125" style="136" customWidth="1"/>
    <col min="2306" max="2306" width="1.42578125" style="136" customWidth="1"/>
    <col min="2307" max="2307" width="10" style="136" customWidth="1"/>
    <col min="2308" max="2308" width="11.42578125" style="136" customWidth="1"/>
    <col min="2309" max="2309" width="41.140625" style="136" customWidth="1"/>
    <col min="2310" max="2310" width="19.140625" style="136" customWidth="1"/>
    <col min="2311" max="2311" width="12.28515625" style="136" customWidth="1"/>
    <col min="2312" max="2312" width="6.85546875" style="136" customWidth="1"/>
    <col min="2313" max="2313" width="19.140625" style="136" customWidth="1"/>
    <col min="2314" max="2314" width="3.42578125" style="136" customWidth="1"/>
    <col min="2315" max="2560" width="9.140625" style="136"/>
    <col min="2561" max="2561" width="11.42578125" style="136" customWidth="1"/>
    <col min="2562" max="2562" width="1.42578125" style="136" customWidth="1"/>
    <col min="2563" max="2563" width="10" style="136" customWidth="1"/>
    <col min="2564" max="2564" width="11.42578125" style="136" customWidth="1"/>
    <col min="2565" max="2565" width="41.140625" style="136" customWidth="1"/>
    <col min="2566" max="2566" width="19.140625" style="136" customWidth="1"/>
    <col min="2567" max="2567" width="12.28515625" style="136" customWidth="1"/>
    <col min="2568" max="2568" width="6.85546875" style="136" customWidth="1"/>
    <col min="2569" max="2569" width="19.140625" style="136" customWidth="1"/>
    <col min="2570" max="2570" width="3.42578125" style="136" customWidth="1"/>
    <col min="2571" max="2816" width="9.140625" style="136"/>
    <col min="2817" max="2817" width="11.42578125" style="136" customWidth="1"/>
    <col min="2818" max="2818" width="1.42578125" style="136" customWidth="1"/>
    <col min="2819" max="2819" width="10" style="136" customWidth="1"/>
    <col min="2820" max="2820" width="11.42578125" style="136" customWidth="1"/>
    <col min="2821" max="2821" width="41.140625" style="136" customWidth="1"/>
    <col min="2822" max="2822" width="19.140625" style="136" customWidth="1"/>
    <col min="2823" max="2823" width="12.28515625" style="136" customWidth="1"/>
    <col min="2824" max="2824" width="6.85546875" style="136" customWidth="1"/>
    <col min="2825" max="2825" width="19.140625" style="136" customWidth="1"/>
    <col min="2826" max="2826" width="3.42578125" style="136" customWidth="1"/>
    <col min="2827" max="3072" width="9.140625" style="136"/>
    <col min="3073" max="3073" width="11.42578125" style="136" customWidth="1"/>
    <col min="3074" max="3074" width="1.42578125" style="136" customWidth="1"/>
    <col min="3075" max="3075" width="10" style="136" customWidth="1"/>
    <col min="3076" max="3076" width="11.42578125" style="136" customWidth="1"/>
    <col min="3077" max="3077" width="41.140625" style="136" customWidth="1"/>
    <col min="3078" max="3078" width="19.140625" style="136" customWidth="1"/>
    <col min="3079" max="3079" width="12.28515625" style="136" customWidth="1"/>
    <col min="3080" max="3080" width="6.85546875" style="136" customWidth="1"/>
    <col min="3081" max="3081" width="19.140625" style="136" customWidth="1"/>
    <col min="3082" max="3082" width="3.42578125" style="136" customWidth="1"/>
    <col min="3083" max="3328" width="9.140625" style="136"/>
    <col min="3329" max="3329" width="11.42578125" style="136" customWidth="1"/>
    <col min="3330" max="3330" width="1.42578125" style="136" customWidth="1"/>
    <col min="3331" max="3331" width="10" style="136" customWidth="1"/>
    <col min="3332" max="3332" width="11.42578125" style="136" customWidth="1"/>
    <col min="3333" max="3333" width="41.140625" style="136" customWidth="1"/>
    <col min="3334" max="3334" width="19.140625" style="136" customWidth="1"/>
    <col min="3335" max="3335" width="12.28515625" style="136" customWidth="1"/>
    <col min="3336" max="3336" width="6.85546875" style="136" customWidth="1"/>
    <col min="3337" max="3337" width="19.140625" style="136" customWidth="1"/>
    <col min="3338" max="3338" width="3.42578125" style="136" customWidth="1"/>
    <col min="3339" max="3584" width="9.140625" style="136"/>
    <col min="3585" max="3585" width="11.42578125" style="136" customWidth="1"/>
    <col min="3586" max="3586" width="1.42578125" style="136" customWidth="1"/>
    <col min="3587" max="3587" width="10" style="136" customWidth="1"/>
    <col min="3588" max="3588" width="11.42578125" style="136" customWidth="1"/>
    <col min="3589" max="3589" width="41.140625" style="136" customWidth="1"/>
    <col min="3590" max="3590" width="19.140625" style="136" customWidth="1"/>
    <col min="3591" max="3591" width="12.28515625" style="136" customWidth="1"/>
    <col min="3592" max="3592" width="6.85546875" style="136" customWidth="1"/>
    <col min="3593" max="3593" width="19.140625" style="136" customWidth="1"/>
    <col min="3594" max="3594" width="3.42578125" style="136" customWidth="1"/>
    <col min="3595" max="3840" width="9.140625" style="136"/>
    <col min="3841" max="3841" width="11.42578125" style="136" customWidth="1"/>
    <col min="3842" max="3842" width="1.42578125" style="136" customWidth="1"/>
    <col min="3843" max="3843" width="10" style="136" customWidth="1"/>
    <col min="3844" max="3844" width="11.42578125" style="136" customWidth="1"/>
    <col min="3845" max="3845" width="41.140625" style="136" customWidth="1"/>
    <col min="3846" max="3846" width="19.140625" style="136" customWidth="1"/>
    <col min="3847" max="3847" width="12.28515625" style="136" customWidth="1"/>
    <col min="3848" max="3848" width="6.85546875" style="136" customWidth="1"/>
    <col min="3849" max="3849" width="19.140625" style="136" customWidth="1"/>
    <col min="3850" max="3850" width="3.42578125" style="136" customWidth="1"/>
    <col min="3851" max="4096" width="9.140625" style="136"/>
    <col min="4097" max="4097" width="11.42578125" style="136" customWidth="1"/>
    <col min="4098" max="4098" width="1.42578125" style="136" customWidth="1"/>
    <col min="4099" max="4099" width="10" style="136" customWidth="1"/>
    <col min="4100" max="4100" width="11.42578125" style="136" customWidth="1"/>
    <col min="4101" max="4101" width="41.140625" style="136" customWidth="1"/>
    <col min="4102" max="4102" width="19.140625" style="136" customWidth="1"/>
    <col min="4103" max="4103" width="12.28515625" style="136" customWidth="1"/>
    <col min="4104" max="4104" width="6.85546875" style="136" customWidth="1"/>
    <col min="4105" max="4105" width="19.140625" style="136" customWidth="1"/>
    <col min="4106" max="4106" width="3.42578125" style="136" customWidth="1"/>
    <col min="4107" max="4352" width="9.140625" style="136"/>
    <col min="4353" max="4353" width="11.42578125" style="136" customWidth="1"/>
    <col min="4354" max="4354" width="1.42578125" style="136" customWidth="1"/>
    <col min="4355" max="4355" width="10" style="136" customWidth="1"/>
    <col min="4356" max="4356" width="11.42578125" style="136" customWidth="1"/>
    <col min="4357" max="4357" width="41.140625" style="136" customWidth="1"/>
    <col min="4358" max="4358" width="19.140625" style="136" customWidth="1"/>
    <col min="4359" max="4359" width="12.28515625" style="136" customWidth="1"/>
    <col min="4360" max="4360" width="6.85546875" style="136" customWidth="1"/>
    <col min="4361" max="4361" width="19.140625" style="136" customWidth="1"/>
    <col min="4362" max="4362" width="3.42578125" style="136" customWidth="1"/>
    <col min="4363" max="4608" width="9.140625" style="136"/>
    <col min="4609" max="4609" width="11.42578125" style="136" customWidth="1"/>
    <col min="4610" max="4610" width="1.42578125" style="136" customWidth="1"/>
    <col min="4611" max="4611" width="10" style="136" customWidth="1"/>
    <col min="4612" max="4612" width="11.42578125" style="136" customWidth="1"/>
    <col min="4613" max="4613" width="41.140625" style="136" customWidth="1"/>
    <col min="4614" max="4614" width="19.140625" style="136" customWidth="1"/>
    <col min="4615" max="4615" width="12.28515625" style="136" customWidth="1"/>
    <col min="4616" max="4616" width="6.85546875" style="136" customWidth="1"/>
    <col min="4617" max="4617" width="19.140625" style="136" customWidth="1"/>
    <col min="4618" max="4618" width="3.42578125" style="136" customWidth="1"/>
    <col min="4619" max="4864" width="9.140625" style="136"/>
    <col min="4865" max="4865" width="11.42578125" style="136" customWidth="1"/>
    <col min="4866" max="4866" width="1.42578125" style="136" customWidth="1"/>
    <col min="4867" max="4867" width="10" style="136" customWidth="1"/>
    <col min="4868" max="4868" width="11.42578125" style="136" customWidth="1"/>
    <col min="4869" max="4869" width="41.140625" style="136" customWidth="1"/>
    <col min="4870" max="4870" width="19.140625" style="136" customWidth="1"/>
    <col min="4871" max="4871" width="12.28515625" style="136" customWidth="1"/>
    <col min="4872" max="4872" width="6.85546875" style="136" customWidth="1"/>
    <col min="4873" max="4873" width="19.140625" style="136" customWidth="1"/>
    <col min="4874" max="4874" width="3.42578125" style="136" customWidth="1"/>
    <col min="4875" max="5120" width="9.140625" style="136"/>
    <col min="5121" max="5121" width="11.42578125" style="136" customWidth="1"/>
    <col min="5122" max="5122" width="1.42578125" style="136" customWidth="1"/>
    <col min="5123" max="5123" width="10" style="136" customWidth="1"/>
    <col min="5124" max="5124" width="11.42578125" style="136" customWidth="1"/>
    <col min="5125" max="5125" width="41.140625" style="136" customWidth="1"/>
    <col min="5126" max="5126" width="19.140625" style="136" customWidth="1"/>
    <col min="5127" max="5127" width="12.28515625" style="136" customWidth="1"/>
    <col min="5128" max="5128" width="6.85546875" style="136" customWidth="1"/>
    <col min="5129" max="5129" width="19.140625" style="136" customWidth="1"/>
    <col min="5130" max="5130" width="3.42578125" style="136" customWidth="1"/>
    <col min="5131" max="5376" width="9.140625" style="136"/>
    <col min="5377" max="5377" width="11.42578125" style="136" customWidth="1"/>
    <col min="5378" max="5378" width="1.42578125" style="136" customWidth="1"/>
    <col min="5379" max="5379" width="10" style="136" customWidth="1"/>
    <col min="5380" max="5380" width="11.42578125" style="136" customWidth="1"/>
    <col min="5381" max="5381" width="41.140625" style="136" customWidth="1"/>
    <col min="5382" max="5382" width="19.140625" style="136" customWidth="1"/>
    <col min="5383" max="5383" width="12.28515625" style="136" customWidth="1"/>
    <col min="5384" max="5384" width="6.85546875" style="136" customWidth="1"/>
    <col min="5385" max="5385" width="19.140625" style="136" customWidth="1"/>
    <col min="5386" max="5386" width="3.42578125" style="136" customWidth="1"/>
    <col min="5387" max="5632" width="9.140625" style="136"/>
    <col min="5633" max="5633" width="11.42578125" style="136" customWidth="1"/>
    <col min="5634" max="5634" width="1.42578125" style="136" customWidth="1"/>
    <col min="5635" max="5635" width="10" style="136" customWidth="1"/>
    <col min="5636" max="5636" width="11.42578125" style="136" customWidth="1"/>
    <col min="5637" max="5637" width="41.140625" style="136" customWidth="1"/>
    <col min="5638" max="5638" width="19.140625" style="136" customWidth="1"/>
    <col min="5639" max="5639" width="12.28515625" style="136" customWidth="1"/>
    <col min="5640" max="5640" width="6.85546875" style="136" customWidth="1"/>
    <col min="5641" max="5641" width="19.140625" style="136" customWidth="1"/>
    <col min="5642" max="5642" width="3.42578125" style="136" customWidth="1"/>
    <col min="5643" max="5888" width="9.140625" style="136"/>
    <col min="5889" max="5889" width="11.42578125" style="136" customWidth="1"/>
    <col min="5890" max="5890" width="1.42578125" style="136" customWidth="1"/>
    <col min="5891" max="5891" width="10" style="136" customWidth="1"/>
    <col min="5892" max="5892" width="11.42578125" style="136" customWidth="1"/>
    <col min="5893" max="5893" width="41.140625" style="136" customWidth="1"/>
    <col min="5894" max="5894" width="19.140625" style="136" customWidth="1"/>
    <col min="5895" max="5895" width="12.28515625" style="136" customWidth="1"/>
    <col min="5896" max="5896" width="6.85546875" style="136" customWidth="1"/>
    <col min="5897" max="5897" width="19.140625" style="136" customWidth="1"/>
    <col min="5898" max="5898" width="3.42578125" style="136" customWidth="1"/>
    <col min="5899" max="6144" width="9.140625" style="136"/>
    <col min="6145" max="6145" width="11.42578125" style="136" customWidth="1"/>
    <col min="6146" max="6146" width="1.42578125" style="136" customWidth="1"/>
    <col min="6147" max="6147" width="10" style="136" customWidth="1"/>
    <col min="6148" max="6148" width="11.42578125" style="136" customWidth="1"/>
    <col min="6149" max="6149" width="41.140625" style="136" customWidth="1"/>
    <col min="6150" max="6150" width="19.140625" style="136" customWidth="1"/>
    <col min="6151" max="6151" width="12.28515625" style="136" customWidth="1"/>
    <col min="6152" max="6152" width="6.85546875" style="136" customWidth="1"/>
    <col min="6153" max="6153" width="19.140625" style="136" customWidth="1"/>
    <col min="6154" max="6154" width="3.42578125" style="136" customWidth="1"/>
    <col min="6155" max="6400" width="9.140625" style="136"/>
    <col min="6401" max="6401" width="11.42578125" style="136" customWidth="1"/>
    <col min="6402" max="6402" width="1.42578125" style="136" customWidth="1"/>
    <col min="6403" max="6403" width="10" style="136" customWidth="1"/>
    <col min="6404" max="6404" width="11.42578125" style="136" customWidth="1"/>
    <col min="6405" max="6405" width="41.140625" style="136" customWidth="1"/>
    <col min="6406" max="6406" width="19.140625" style="136" customWidth="1"/>
    <col min="6407" max="6407" width="12.28515625" style="136" customWidth="1"/>
    <col min="6408" max="6408" width="6.85546875" style="136" customWidth="1"/>
    <col min="6409" max="6409" width="19.140625" style="136" customWidth="1"/>
    <col min="6410" max="6410" width="3.42578125" style="136" customWidth="1"/>
    <col min="6411" max="6656" width="9.140625" style="136"/>
    <col min="6657" max="6657" width="11.42578125" style="136" customWidth="1"/>
    <col min="6658" max="6658" width="1.42578125" style="136" customWidth="1"/>
    <col min="6659" max="6659" width="10" style="136" customWidth="1"/>
    <col min="6660" max="6660" width="11.42578125" style="136" customWidth="1"/>
    <col min="6661" max="6661" width="41.140625" style="136" customWidth="1"/>
    <col min="6662" max="6662" width="19.140625" style="136" customWidth="1"/>
    <col min="6663" max="6663" width="12.28515625" style="136" customWidth="1"/>
    <col min="6664" max="6664" width="6.85546875" style="136" customWidth="1"/>
    <col min="6665" max="6665" width="19.140625" style="136" customWidth="1"/>
    <col min="6666" max="6666" width="3.42578125" style="136" customWidth="1"/>
    <col min="6667" max="6912" width="9.140625" style="136"/>
    <col min="6913" max="6913" width="11.42578125" style="136" customWidth="1"/>
    <col min="6914" max="6914" width="1.42578125" style="136" customWidth="1"/>
    <col min="6915" max="6915" width="10" style="136" customWidth="1"/>
    <col min="6916" max="6916" width="11.42578125" style="136" customWidth="1"/>
    <col min="6917" max="6917" width="41.140625" style="136" customWidth="1"/>
    <col min="6918" max="6918" width="19.140625" style="136" customWidth="1"/>
    <col min="6919" max="6919" width="12.28515625" style="136" customWidth="1"/>
    <col min="6920" max="6920" width="6.85546875" style="136" customWidth="1"/>
    <col min="6921" max="6921" width="19.140625" style="136" customWidth="1"/>
    <col min="6922" max="6922" width="3.42578125" style="136" customWidth="1"/>
    <col min="6923" max="7168" width="9.140625" style="136"/>
    <col min="7169" max="7169" width="11.42578125" style="136" customWidth="1"/>
    <col min="7170" max="7170" width="1.42578125" style="136" customWidth="1"/>
    <col min="7171" max="7171" width="10" style="136" customWidth="1"/>
    <col min="7172" max="7172" width="11.42578125" style="136" customWidth="1"/>
    <col min="7173" max="7173" width="41.140625" style="136" customWidth="1"/>
    <col min="7174" max="7174" width="19.140625" style="136" customWidth="1"/>
    <col min="7175" max="7175" width="12.28515625" style="136" customWidth="1"/>
    <col min="7176" max="7176" width="6.85546875" style="136" customWidth="1"/>
    <col min="7177" max="7177" width="19.140625" style="136" customWidth="1"/>
    <col min="7178" max="7178" width="3.42578125" style="136" customWidth="1"/>
    <col min="7179" max="7424" width="9.140625" style="136"/>
    <col min="7425" max="7425" width="11.42578125" style="136" customWidth="1"/>
    <col min="7426" max="7426" width="1.42578125" style="136" customWidth="1"/>
    <col min="7427" max="7427" width="10" style="136" customWidth="1"/>
    <col min="7428" max="7428" width="11.42578125" style="136" customWidth="1"/>
    <col min="7429" max="7429" width="41.140625" style="136" customWidth="1"/>
    <col min="7430" max="7430" width="19.140625" style="136" customWidth="1"/>
    <col min="7431" max="7431" width="12.28515625" style="136" customWidth="1"/>
    <col min="7432" max="7432" width="6.85546875" style="136" customWidth="1"/>
    <col min="7433" max="7433" width="19.140625" style="136" customWidth="1"/>
    <col min="7434" max="7434" width="3.42578125" style="136" customWidth="1"/>
    <col min="7435" max="7680" width="9.140625" style="136"/>
    <col min="7681" max="7681" width="11.42578125" style="136" customWidth="1"/>
    <col min="7682" max="7682" width="1.42578125" style="136" customWidth="1"/>
    <col min="7683" max="7683" width="10" style="136" customWidth="1"/>
    <col min="7684" max="7684" width="11.42578125" style="136" customWidth="1"/>
    <col min="7685" max="7685" width="41.140625" style="136" customWidth="1"/>
    <col min="7686" max="7686" width="19.140625" style="136" customWidth="1"/>
    <col min="7687" max="7687" width="12.28515625" style="136" customWidth="1"/>
    <col min="7688" max="7688" width="6.85546875" style="136" customWidth="1"/>
    <col min="7689" max="7689" width="19.140625" style="136" customWidth="1"/>
    <col min="7690" max="7690" width="3.42578125" style="136" customWidth="1"/>
    <col min="7691" max="7936" width="9.140625" style="136"/>
    <col min="7937" max="7937" width="11.42578125" style="136" customWidth="1"/>
    <col min="7938" max="7938" width="1.42578125" style="136" customWidth="1"/>
    <col min="7939" max="7939" width="10" style="136" customWidth="1"/>
    <col min="7940" max="7940" width="11.42578125" style="136" customWidth="1"/>
    <col min="7941" max="7941" width="41.140625" style="136" customWidth="1"/>
    <col min="7942" max="7942" width="19.140625" style="136" customWidth="1"/>
    <col min="7943" max="7943" width="12.28515625" style="136" customWidth="1"/>
    <col min="7944" max="7944" width="6.85546875" style="136" customWidth="1"/>
    <col min="7945" max="7945" width="19.140625" style="136" customWidth="1"/>
    <col min="7946" max="7946" width="3.42578125" style="136" customWidth="1"/>
    <col min="7947" max="8192" width="9.140625" style="136"/>
    <col min="8193" max="8193" width="11.42578125" style="136" customWidth="1"/>
    <col min="8194" max="8194" width="1.42578125" style="136" customWidth="1"/>
    <col min="8195" max="8195" width="10" style="136" customWidth="1"/>
    <col min="8196" max="8196" width="11.42578125" style="136" customWidth="1"/>
    <col min="8197" max="8197" width="41.140625" style="136" customWidth="1"/>
    <col min="8198" max="8198" width="19.140625" style="136" customWidth="1"/>
    <col min="8199" max="8199" width="12.28515625" style="136" customWidth="1"/>
    <col min="8200" max="8200" width="6.85546875" style="136" customWidth="1"/>
    <col min="8201" max="8201" width="19.140625" style="136" customWidth="1"/>
    <col min="8202" max="8202" width="3.42578125" style="136" customWidth="1"/>
    <col min="8203" max="8448" width="9.140625" style="136"/>
    <col min="8449" max="8449" width="11.42578125" style="136" customWidth="1"/>
    <col min="8450" max="8450" width="1.42578125" style="136" customWidth="1"/>
    <col min="8451" max="8451" width="10" style="136" customWidth="1"/>
    <col min="8452" max="8452" width="11.42578125" style="136" customWidth="1"/>
    <col min="8453" max="8453" width="41.140625" style="136" customWidth="1"/>
    <col min="8454" max="8454" width="19.140625" style="136" customWidth="1"/>
    <col min="8455" max="8455" width="12.28515625" style="136" customWidth="1"/>
    <col min="8456" max="8456" width="6.85546875" style="136" customWidth="1"/>
    <col min="8457" max="8457" width="19.140625" style="136" customWidth="1"/>
    <col min="8458" max="8458" width="3.42578125" style="136" customWidth="1"/>
    <col min="8459" max="8704" width="9.140625" style="136"/>
    <col min="8705" max="8705" width="11.42578125" style="136" customWidth="1"/>
    <col min="8706" max="8706" width="1.42578125" style="136" customWidth="1"/>
    <col min="8707" max="8707" width="10" style="136" customWidth="1"/>
    <col min="8708" max="8708" width="11.42578125" style="136" customWidth="1"/>
    <col min="8709" max="8709" width="41.140625" style="136" customWidth="1"/>
    <col min="8710" max="8710" width="19.140625" style="136" customWidth="1"/>
    <col min="8711" max="8711" width="12.28515625" style="136" customWidth="1"/>
    <col min="8712" max="8712" width="6.85546875" style="136" customWidth="1"/>
    <col min="8713" max="8713" width="19.140625" style="136" customWidth="1"/>
    <col min="8714" max="8714" width="3.42578125" style="136" customWidth="1"/>
    <col min="8715" max="8960" width="9.140625" style="136"/>
    <col min="8961" max="8961" width="11.42578125" style="136" customWidth="1"/>
    <col min="8962" max="8962" width="1.42578125" style="136" customWidth="1"/>
    <col min="8963" max="8963" width="10" style="136" customWidth="1"/>
    <col min="8964" max="8964" width="11.42578125" style="136" customWidth="1"/>
    <col min="8965" max="8965" width="41.140625" style="136" customWidth="1"/>
    <col min="8966" max="8966" width="19.140625" style="136" customWidth="1"/>
    <col min="8967" max="8967" width="12.28515625" style="136" customWidth="1"/>
    <col min="8968" max="8968" width="6.85546875" style="136" customWidth="1"/>
    <col min="8969" max="8969" width="19.140625" style="136" customWidth="1"/>
    <col min="8970" max="8970" width="3.42578125" style="136" customWidth="1"/>
    <col min="8971" max="9216" width="9.140625" style="136"/>
    <col min="9217" max="9217" width="11.42578125" style="136" customWidth="1"/>
    <col min="9218" max="9218" width="1.42578125" style="136" customWidth="1"/>
    <col min="9219" max="9219" width="10" style="136" customWidth="1"/>
    <col min="9220" max="9220" width="11.42578125" style="136" customWidth="1"/>
    <col min="9221" max="9221" width="41.140625" style="136" customWidth="1"/>
    <col min="9222" max="9222" width="19.140625" style="136" customWidth="1"/>
    <col min="9223" max="9223" width="12.28515625" style="136" customWidth="1"/>
    <col min="9224" max="9224" width="6.85546875" style="136" customWidth="1"/>
    <col min="9225" max="9225" width="19.140625" style="136" customWidth="1"/>
    <col min="9226" max="9226" width="3.42578125" style="136" customWidth="1"/>
    <col min="9227" max="9472" width="9.140625" style="136"/>
    <col min="9473" max="9473" width="11.42578125" style="136" customWidth="1"/>
    <col min="9474" max="9474" width="1.42578125" style="136" customWidth="1"/>
    <col min="9475" max="9475" width="10" style="136" customWidth="1"/>
    <col min="9476" max="9476" width="11.42578125" style="136" customWidth="1"/>
    <col min="9477" max="9477" width="41.140625" style="136" customWidth="1"/>
    <col min="9478" max="9478" width="19.140625" style="136" customWidth="1"/>
    <col min="9479" max="9479" width="12.28515625" style="136" customWidth="1"/>
    <col min="9480" max="9480" width="6.85546875" style="136" customWidth="1"/>
    <col min="9481" max="9481" width="19.140625" style="136" customWidth="1"/>
    <col min="9482" max="9482" width="3.42578125" style="136" customWidth="1"/>
    <col min="9483" max="9728" width="9.140625" style="136"/>
    <col min="9729" max="9729" width="11.42578125" style="136" customWidth="1"/>
    <col min="9730" max="9730" width="1.42578125" style="136" customWidth="1"/>
    <col min="9731" max="9731" width="10" style="136" customWidth="1"/>
    <col min="9732" max="9732" width="11.42578125" style="136" customWidth="1"/>
    <col min="9733" max="9733" width="41.140625" style="136" customWidth="1"/>
    <col min="9734" max="9734" width="19.140625" style="136" customWidth="1"/>
    <col min="9735" max="9735" width="12.28515625" style="136" customWidth="1"/>
    <col min="9736" max="9736" width="6.85546875" style="136" customWidth="1"/>
    <col min="9737" max="9737" width="19.140625" style="136" customWidth="1"/>
    <col min="9738" max="9738" width="3.42578125" style="136" customWidth="1"/>
    <col min="9739" max="9984" width="9.140625" style="136"/>
    <col min="9985" max="9985" width="11.42578125" style="136" customWidth="1"/>
    <col min="9986" max="9986" width="1.42578125" style="136" customWidth="1"/>
    <col min="9987" max="9987" width="10" style="136" customWidth="1"/>
    <col min="9988" max="9988" width="11.42578125" style="136" customWidth="1"/>
    <col min="9989" max="9989" width="41.140625" style="136" customWidth="1"/>
    <col min="9990" max="9990" width="19.140625" style="136" customWidth="1"/>
    <col min="9991" max="9991" width="12.28515625" style="136" customWidth="1"/>
    <col min="9992" max="9992" width="6.85546875" style="136" customWidth="1"/>
    <col min="9993" max="9993" width="19.140625" style="136" customWidth="1"/>
    <col min="9994" max="9994" width="3.42578125" style="136" customWidth="1"/>
    <col min="9995" max="10240" width="9.140625" style="136"/>
    <col min="10241" max="10241" width="11.42578125" style="136" customWidth="1"/>
    <col min="10242" max="10242" width="1.42578125" style="136" customWidth="1"/>
    <col min="10243" max="10243" width="10" style="136" customWidth="1"/>
    <col min="10244" max="10244" width="11.42578125" style="136" customWidth="1"/>
    <col min="10245" max="10245" width="41.140625" style="136" customWidth="1"/>
    <col min="10246" max="10246" width="19.140625" style="136" customWidth="1"/>
    <col min="10247" max="10247" width="12.28515625" style="136" customWidth="1"/>
    <col min="10248" max="10248" width="6.85546875" style="136" customWidth="1"/>
    <col min="10249" max="10249" width="19.140625" style="136" customWidth="1"/>
    <col min="10250" max="10250" width="3.42578125" style="136" customWidth="1"/>
    <col min="10251" max="10496" width="9.140625" style="136"/>
    <col min="10497" max="10497" width="11.42578125" style="136" customWidth="1"/>
    <col min="10498" max="10498" width="1.42578125" style="136" customWidth="1"/>
    <col min="10499" max="10499" width="10" style="136" customWidth="1"/>
    <col min="10500" max="10500" width="11.42578125" style="136" customWidth="1"/>
    <col min="10501" max="10501" width="41.140625" style="136" customWidth="1"/>
    <col min="10502" max="10502" width="19.140625" style="136" customWidth="1"/>
    <col min="10503" max="10503" width="12.28515625" style="136" customWidth="1"/>
    <col min="10504" max="10504" width="6.85546875" style="136" customWidth="1"/>
    <col min="10505" max="10505" width="19.140625" style="136" customWidth="1"/>
    <col min="10506" max="10506" width="3.42578125" style="136" customWidth="1"/>
    <col min="10507" max="10752" width="9.140625" style="136"/>
    <col min="10753" max="10753" width="11.42578125" style="136" customWidth="1"/>
    <col min="10754" max="10754" width="1.42578125" style="136" customWidth="1"/>
    <col min="10755" max="10755" width="10" style="136" customWidth="1"/>
    <col min="10756" max="10756" width="11.42578125" style="136" customWidth="1"/>
    <col min="10757" max="10757" width="41.140625" style="136" customWidth="1"/>
    <col min="10758" max="10758" width="19.140625" style="136" customWidth="1"/>
    <col min="10759" max="10759" width="12.28515625" style="136" customWidth="1"/>
    <col min="10760" max="10760" width="6.85546875" style="136" customWidth="1"/>
    <col min="10761" max="10761" width="19.140625" style="136" customWidth="1"/>
    <col min="10762" max="10762" width="3.42578125" style="136" customWidth="1"/>
    <col min="10763" max="11008" width="9.140625" style="136"/>
    <col min="11009" max="11009" width="11.42578125" style="136" customWidth="1"/>
    <col min="11010" max="11010" width="1.42578125" style="136" customWidth="1"/>
    <col min="11011" max="11011" width="10" style="136" customWidth="1"/>
    <col min="11012" max="11012" width="11.42578125" style="136" customWidth="1"/>
    <col min="11013" max="11013" width="41.140625" style="136" customWidth="1"/>
    <col min="11014" max="11014" width="19.140625" style="136" customWidth="1"/>
    <col min="11015" max="11015" width="12.28515625" style="136" customWidth="1"/>
    <col min="11016" max="11016" width="6.85546875" style="136" customWidth="1"/>
    <col min="11017" max="11017" width="19.140625" style="136" customWidth="1"/>
    <col min="11018" max="11018" width="3.42578125" style="136" customWidth="1"/>
    <col min="11019" max="11264" width="9.140625" style="136"/>
    <col min="11265" max="11265" width="11.42578125" style="136" customWidth="1"/>
    <col min="11266" max="11266" width="1.42578125" style="136" customWidth="1"/>
    <col min="11267" max="11267" width="10" style="136" customWidth="1"/>
    <col min="11268" max="11268" width="11.42578125" style="136" customWidth="1"/>
    <col min="11269" max="11269" width="41.140625" style="136" customWidth="1"/>
    <col min="11270" max="11270" width="19.140625" style="136" customWidth="1"/>
    <col min="11271" max="11271" width="12.28515625" style="136" customWidth="1"/>
    <col min="11272" max="11272" width="6.85546875" style="136" customWidth="1"/>
    <col min="11273" max="11273" width="19.140625" style="136" customWidth="1"/>
    <col min="11274" max="11274" width="3.42578125" style="136" customWidth="1"/>
    <col min="11275" max="11520" width="9.140625" style="136"/>
    <col min="11521" max="11521" width="11.42578125" style="136" customWidth="1"/>
    <col min="11522" max="11522" width="1.42578125" style="136" customWidth="1"/>
    <col min="11523" max="11523" width="10" style="136" customWidth="1"/>
    <col min="11524" max="11524" width="11.42578125" style="136" customWidth="1"/>
    <col min="11525" max="11525" width="41.140625" style="136" customWidth="1"/>
    <col min="11526" max="11526" width="19.140625" style="136" customWidth="1"/>
    <col min="11527" max="11527" width="12.28515625" style="136" customWidth="1"/>
    <col min="11528" max="11528" width="6.85546875" style="136" customWidth="1"/>
    <col min="11529" max="11529" width="19.140625" style="136" customWidth="1"/>
    <col min="11530" max="11530" width="3.42578125" style="136" customWidth="1"/>
    <col min="11531" max="11776" width="9.140625" style="136"/>
    <col min="11777" max="11777" width="11.42578125" style="136" customWidth="1"/>
    <col min="11778" max="11778" width="1.42578125" style="136" customWidth="1"/>
    <col min="11779" max="11779" width="10" style="136" customWidth="1"/>
    <col min="11780" max="11780" width="11.42578125" style="136" customWidth="1"/>
    <col min="11781" max="11781" width="41.140625" style="136" customWidth="1"/>
    <col min="11782" max="11782" width="19.140625" style="136" customWidth="1"/>
    <col min="11783" max="11783" width="12.28515625" style="136" customWidth="1"/>
    <col min="11784" max="11784" width="6.85546875" style="136" customWidth="1"/>
    <col min="11785" max="11785" width="19.140625" style="136" customWidth="1"/>
    <col min="11786" max="11786" width="3.42578125" style="136" customWidth="1"/>
    <col min="11787" max="12032" width="9.140625" style="136"/>
    <col min="12033" max="12033" width="11.42578125" style="136" customWidth="1"/>
    <col min="12034" max="12034" width="1.42578125" style="136" customWidth="1"/>
    <col min="12035" max="12035" width="10" style="136" customWidth="1"/>
    <col min="12036" max="12036" width="11.42578125" style="136" customWidth="1"/>
    <col min="12037" max="12037" width="41.140625" style="136" customWidth="1"/>
    <col min="12038" max="12038" width="19.140625" style="136" customWidth="1"/>
    <col min="12039" max="12039" width="12.28515625" style="136" customWidth="1"/>
    <col min="12040" max="12040" width="6.85546875" style="136" customWidth="1"/>
    <col min="12041" max="12041" width="19.140625" style="136" customWidth="1"/>
    <col min="12042" max="12042" width="3.42578125" style="136" customWidth="1"/>
    <col min="12043" max="12288" width="9.140625" style="136"/>
    <col min="12289" max="12289" width="11.42578125" style="136" customWidth="1"/>
    <col min="12290" max="12290" width="1.42578125" style="136" customWidth="1"/>
    <col min="12291" max="12291" width="10" style="136" customWidth="1"/>
    <col min="12292" max="12292" width="11.42578125" style="136" customWidth="1"/>
    <col min="12293" max="12293" width="41.140625" style="136" customWidth="1"/>
    <col min="12294" max="12294" width="19.140625" style="136" customWidth="1"/>
    <col min="12295" max="12295" width="12.28515625" style="136" customWidth="1"/>
    <col min="12296" max="12296" width="6.85546875" style="136" customWidth="1"/>
    <col min="12297" max="12297" width="19.140625" style="136" customWidth="1"/>
    <col min="12298" max="12298" width="3.42578125" style="136" customWidth="1"/>
    <col min="12299" max="12544" width="9.140625" style="136"/>
    <col min="12545" max="12545" width="11.42578125" style="136" customWidth="1"/>
    <col min="12546" max="12546" width="1.42578125" style="136" customWidth="1"/>
    <col min="12547" max="12547" width="10" style="136" customWidth="1"/>
    <col min="12548" max="12548" width="11.42578125" style="136" customWidth="1"/>
    <col min="12549" max="12549" width="41.140625" style="136" customWidth="1"/>
    <col min="12550" max="12550" width="19.140625" style="136" customWidth="1"/>
    <col min="12551" max="12551" width="12.28515625" style="136" customWidth="1"/>
    <col min="12552" max="12552" width="6.85546875" style="136" customWidth="1"/>
    <col min="12553" max="12553" width="19.140625" style="136" customWidth="1"/>
    <col min="12554" max="12554" width="3.42578125" style="136" customWidth="1"/>
    <col min="12555" max="12800" width="9.140625" style="136"/>
    <col min="12801" max="12801" width="11.42578125" style="136" customWidth="1"/>
    <col min="12802" max="12802" width="1.42578125" style="136" customWidth="1"/>
    <col min="12803" max="12803" width="10" style="136" customWidth="1"/>
    <col min="12804" max="12804" width="11.42578125" style="136" customWidth="1"/>
    <col min="12805" max="12805" width="41.140625" style="136" customWidth="1"/>
    <col min="12806" max="12806" width="19.140625" style="136" customWidth="1"/>
    <col min="12807" max="12807" width="12.28515625" style="136" customWidth="1"/>
    <col min="12808" max="12808" width="6.85546875" style="136" customWidth="1"/>
    <col min="12809" max="12809" width="19.140625" style="136" customWidth="1"/>
    <col min="12810" max="12810" width="3.42578125" style="136" customWidth="1"/>
    <col min="12811" max="13056" width="9.140625" style="136"/>
    <col min="13057" max="13057" width="11.42578125" style="136" customWidth="1"/>
    <col min="13058" max="13058" width="1.42578125" style="136" customWidth="1"/>
    <col min="13059" max="13059" width="10" style="136" customWidth="1"/>
    <col min="13060" max="13060" width="11.42578125" style="136" customWidth="1"/>
    <col min="13061" max="13061" width="41.140625" style="136" customWidth="1"/>
    <col min="13062" max="13062" width="19.140625" style="136" customWidth="1"/>
    <col min="13063" max="13063" width="12.28515625" style="136" customWidth="1"/>
    <col min="13064" max="13064" width="6.85546875" style="136" customWidth="1"/>
    <col min="13065" max="13065" width="19.140625" style="136" customWidth="1"/>
    <col min="13066" max="13066" width="3.42578125" style="136" customWidth="1"/>
    <col min="13067" max="13312" width="9.140625" style="136"/>
    <col min="13313" max="13313" width="11.42578125" style="136" customWidth="1"/>
    <col min="13314" max="13314" width="1.42578125" style="136" customWidth="1"/>
    <col min="13315" max="13315" width="10" style="136" customWidth="1"/>
    <col min="13316" max="13316" width="11.42578125" style="136" customWidth="1"/>
    <col min="13317" max="13317" width="41.140625" style="136" customWidth="1"/>
    <col min="13318" max="13318" width="19.140625" style="136" customWidth="1"/>
    <col min="13319" max="13319" width="12.28515625" style="136" customWidth="1"/>
    <col min="13320" max="13320" width="6.85546875" style="136" customWidth="1"/>
    <col min="13321" max="13321" width="19.140625" style="136" customWidth="1"/>
    <col min="13322" max="13322" width="3.42578125" style="136" customWidth="1"/>
    <col min="13323" max="13568" width="9.140625" style="136"/>
    <col min="13569" max="13569" width="11.42578125" style="136" customWidth="1"/>
    <col min="13570" max="13570" width="1.42578125" style="136" customWidth="1"/>
    <col min="13571" max="13571" width="10" style="136" customWidth="1"/>
    <col min="13572" max="13572" width="11.42578125" style="136" customWidth="1"/>
    <col min="13573" max="13573" width="41.140625" style="136" customWidth="1"/>
    <col min="13574" max="13574" width="19.140625" style="136" customWidth="1"/>
    <col min="13575" max="13575" width="12.28515625" style="136" customWidth="1"/>
    <col min="13576" max="13576" width="6.85546875" style="136" customWidth="1"/>
    <col min="13577" max="13577" width="19.140625" style="136" customWidth="1"/>
    <col min="13578" max="13578" width="3.42578125" style="136" customWidth="1"/>
    <col min="13579" max="13824" width="9.140625" style="136"/>
    <col min="13825" max="13825" width="11.42578125" style="136" customWidth="1"/>
    <col min="13826" max="13826" width="1.42578125" style="136" customWidth="1"/>
    <col min="13827" max="13827" width="10" style="136" customWidth="1"/>
    <col min="13828" max="13828" width="11.42578125" style="136" customWidth="1"/>
    <col min="13829" max="13829" width="41.140625" style="136" customWidth="1"/>
    <col min="13830" max="13830" width="19.140625" style="136" customWidth="1"/>
    <col min="13831" max="13831" width="12.28515625" style="136" customWidth="1"/>
    <col min="13832" max="13832" width="6.85546875" style="136" customWidth="1"/>
    <col min="13833" max="13833" width="19.140625" style="136" customWidth="1"/>
    <col min="13834" max="13834" width="3.42578125" style="136" customWidth="1"/>
    <col min="13835" max="14080" width="9.140625" style="136"/>
    <col min="14081" max="14081" width="11.42578125" style="136" customWidth="1"/>
    <col min="14082" max="14082" width="1.42578125" style="136" customWidth="1"/>
    <col min="14083" max="14083" width="10" style="136" customWidth="1"/>
    <col min="14084" max="14084" width="11.42578125" style="136" customWidth="1"/>
    <col min="14085" max="14085" width="41.140625" style="136" customWidth="1"/>
    <col min="14086" max="14086" width="19.140625" style="136" customWidth="1"/>
    <col min="14087" max="14087" width="12.28515625" style="136" customWidth="1"/>
    <col min="14088" max="14088" width="6.85546875" style="136" customWidth="1"/>
    <col min="14089" max="14089" width="19.140625" style="136" customWidth="1"/>
    <col min="14090" max="14090" width="3.42578125" style="136" customWidth="1"/>
    <col min="14091" max="14336" width="9.140625" style="136"/>
    <col min="14337" max="14337" width="11.42578125" style="136" customWidth="1"/>
    <col min="14338" max="14338" width="1.42578125" style="136" customWidth="1"/>
    <col min="14339" max="14339" width="10" style="136" customWidth="1"/>
    <col min="14340" max="14340" width="11.42578125" style="136" customWidth="1"/>
    <col min="14341" max="14341" width="41.140625" style="136" customWidth="1"/>
    <col min="14342" max="14342" width="19.140625" style="136" customWidth="1"/>
    <col min="14343" max="14343" width="12.28515625" style="136" customWidth="1"/>
    <col min="14344" max="14344" width="6.85546875" style="136" customWidth="1"/>
    <col min="14345" max="14345" width="19.140625" style="136" customWidth="1"/>
    <col min="14346" max="14346" width="3.42578125" style="136" customWidth="1"/>
    <col min="14347" max="14592" width="9.140625" style="136"/>
    <col min="14593" max="14593" width="11.42578125" style="136" customWidth="1"/>
    <col min="14594" max="14594" width="1.42578125" style="136" customWidth="1"/>
    <col min="14595" max="14595" width="10" style="136" customWidth="1"/>
    <col min="14596" max="14596" width="11.42578125" style="136" customWidth="1"/>
    <col min="14597" max="14597" width="41.140625" style="136" customWidth="1"/>
    <col min="14598" max="14598" width="19.140625" style="136" customWidth="1"/>
    <col min="14599" max="14599" width="12.28515625" style="136" customWidth="1"/>
    <col min="14600" max="14600" width="6.85546875" style="136" customWidth="1"/>
    <col min="14601" max="14601" width="19.140625" style="136" customWidth="1"/>
    <col min="14602" max="14602" width="3.42578125" style="136" customWidth="1"/>
    <col min="14603" max="14848" width="9.140625" style="136"/>
    <col min="14849" max="14849" width="11.42578125" style="136" customWidth="1"/>
    <col min="14850" max="14850" width="1.42578125" style="136" customWidth="1"/>
    <col min="14851" max="14851" width="10" style="136" customWidth="1"/>
    <col min="14852" max="14852" width="11.42578125" style="136" customWidth="1"/>
    <col min="14853" max="14853" width="41.140625" style="136" customWidth="1"/>
    <col min="14854" max="14854" width="19.140625" style="136" customWidth="1"/>
    <col min="14855" max="14855" width="12.28515625" style="136" customWidth="1"/>
    <col min="14856" max="14856" width="6.85546875" style="136" customWidth="1"/>
    <col min="14857" max="14857" width="19.140625" style="136" customWidth="1"/>
    <col min="14858" max="14858" width="3.42578125" style="136" customWidth="1"/>
    <col min="14859" max="15104" width="9.140625" style="136"/>
    <col min="15105" max="15105" width="11.42578125" style="136" customWidth="1"/>
    <col min="15106" max="15106" width="1.42578125" style="136" customWidth="1"/>
    <col min="15107" max="15107" width="10" style="136" customWidth="1"/>
    <col min="15108" max="15108" width="11.42578125" style="136" customWidth="1"/>
    <col min="15109" max="15109" width="41.140625" style="136" customWidth="1"/>
    <col min="15110" max="15110" width="19.140625" style="136" customWidth="1"/>
    <col min="15111" max="15111" width="12.28515625" style="136" customWidth="1"/>
    <col min="15112" max="15112" width="6.85546875" style="136" customWidth="1"/>
    <col min="15113" max="15113" width="19.140625" style="136" customWidth="1"/>
    <col min="15114" max="15114" width="3.42578125" style="136" customWidth="1"/>
    <col min="15115" max="15360" width="9.140625" style="136"/>
    <col min="15361" max="15361" width="11.42578125" style="136" customWidth="1"/>
    <col min="15362" max="15362" width="1.42578125" style="136" customWidth="1"/>
    <col min="15363" max="15363" width="10" style="136" customWidth="1"/>
    <col min="15364" max="15364" width="11.42578125" style="136" customWidth="1"/>
    <col min="15365" max="15365" width="41.140625" style="136" customWidth="1"/>
    <col min="15366" max="15366" width="19.140625" style="136" customWidth="1"/>
    <col min="15367" max="15367" width="12.28515625" style="136" customWidth="1"/>
    <col min="15368" max="15368" width="6.85546875" style="136" customWidth="1"/>
    <col min="15369" max="15369" width="19.140625" style="136" customWidth="1"/>
    <col min="15370" max="15370" width="3.42578125" style="136" customWidth="1"/>
    <col min="15371" max="15616" width="9.140625" style="136"/>
    <col min="15617" max="15617" width="11.42578125" style="136" customWidth="1"/>
    <col min="15618" max="15618" width="1.42578125" style="136" customWidth="1"/>
    <col min="15619" max="15619" width="10" style="136" customWidth="1"/>
    <col min="15620" max="15620" width="11.42578125" style="136" customWidth="1"/>
    <col min="15621" max="15621" width="41.140625" style="136" customWidth="1"/>
    <col min="15622" max="15622" width="19.140625" style="136" customWidth="1"/>
    <col min="15623" max="15623" width="12.28515625" style="136" customWidth="1"/>
    <col min="15624" max="15624" width="6.85546875" style="136" customWidth="1"/>
    <col min="15625" max="15625" width="19.140625" style="136" customWidth="1"/>
    <col min="15626" max="15626" width="3.42578125" style="136" customWidth="1"/>
    <col min="15627" max="15872" width="9.140625" style="136"/>
    <col min="15873" max="15873" width="11.42578125" style="136" customWidth="1"/>
    <col min="15874" max="15874" width="1.42578125" style="136" customWidth="1"/>
    <col min="15875" max="15875" width="10" style="136" customWidth="1"/>
    <col min="15876" max="15876" width="11.42578125" style="136" customWidth="1"/>
    <col min="15877" max="15877" width="41.140625" style="136" customWidth="1"/>
    <col min="15878" max="15878" width="19.140625" style="136" customWidth="1"/>
    <col min="15879" max="15879" width="12.28515625" style="136" customWidth="1"/>
    <col min="15880" max="15880" width="6.85546875" style="136" customWidth="1"/>
    <col min="15881" max="15881" width="19.140625" style="136" customWidth="1"/>
    <col min="15882" max="15882" width="3.42578125" style="136" customWidth="1"/>
    <col min="15883" max="16128" width="9.140625" style="136"/>
    <col min="16129" max="16129" width="11.42578125" style="136" customWidth="1"/>
    <col min="16130" max="16130" width="1.42578125" style="136" customWidth="1"/>
    <col min="16131" max="16131" width="10" style="136" customWidth="1"/>
    <col min="16132" max="16132" width="11.42578125" style="136" customWidth="1"/>
    <col min="16133" max="16133" width="41.140625" style="136" customWidth="1"/>
    <col min="16134" max="16134" width="19.140625" style="136" customWidth="1"/>
    <col min="16135" max="16135" width="12.28515625" style="136" customWidth="1"/>
    <col min="16136" max="16136" width="6.85546875" style="136" customWidth="1"/>
    <col min="16137" max="16137" width="19.140625" style="136" customWidth="1"/>
    <col min="16138" max="16138" width="3.42578125" style="136" customWidth="1"/>
    <col min="16139" max="16384" width="9.140625" style="136"/>
  </cols>
  <sheetData>
    <row r="1" spans="1:11" ht="20.25" customHeight="1" x14ac:dyDescent="0.25">
      <c r="A1" s="223" t="s">
        <v>248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2.5" customHeight="1" x14ac:dyDescent="0.25">
      <c r="A2" s="266" t="s">
        <v>52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1" ht="13.7" customHeight="1" x14ac:dyDescent="0.25">
      <c r="A3" s="152" t="s">
        <v>53</v>
      </c>
      <c r="B3" s="267" t="s">
        <v>54</v>
      </c>
      <c r="C3" s="267"/>
      <c r="D3" s="152" t="s">
        <v>55</v>
      </c>
      <c r="E3" s="152" t="s">
        <v>56</v>
      </c>
      <c r="F3" s="152" t="s">
        <v>57</v>
      </c>
      <c r="G3" s="267" t="s">
        <v>58</v>
      </c>
      <c r="H3" s="267"/>
      <c r="I3" s="152" t="s">
        <v>59</v>
      </c>
    </row>
    <row r="4" spans="1:11" ht="12.2" customHeight="1" x14ac:dyDescent="0.25">
      <c r="A4" s="153" t="s">
        <v>60</v>
      </c>
      <c r="B4" s="262" t="s">
        <v>51</v>
      </c>
      <c r="C4" s="262"/>
      <c r="D4" s="154" t="s">
        <v>51</v>
      </c>
      <c r="E4" s="155" t="s">
        <v>61</v>
      </c>
      <c r="F4" s="156">
        <v>4470282.37</v>
      </c>
      <c r="G4" s="263">
        <v>735250</v>
      </c>
      <c r="H4" s="263"/>
      <c r="I4" s="156">
        <v>5205532.37</v>
      </c>
    </row>
    <row r="5" spans="1:11" ht="12.2" customHeight="1" x14ac:dyDescent="0.25">
      <c r="A5" s="157" t="s">
        <v>51</v>
      </c>
      <c r="B5" s="264" t="s">
        <v>62</v>
      </c>
      <c r="C5" s="264"/>
      <c r="D5" s="158" t="s">
        <v>51</v>
      </c>
      <c r="E5" s="159" t="s">
        <v>6</v>
      </c>
      <c r="F5" s="160">
        <v>4020032.37</v>
      </c>
      <c r="G5" s="265">
        <v>730000</v>
      </c>
      <c r="H5" s="265"/>
      <c r="I5" s="160">
        <v>4750032.37</v>
      </c>
    </row>
    <row r="6" spans="1:11" ht="33.75" customHeight="1" x14ac:dyDescent="0.25">
      <c r="A6" s="161" t="s">
        <v>51</v>
      </c>
      <c r="B6" s="256" t="s">
        <v>51</v>
      </c>
      <c r="C6" s="256"/>
      <c r="D6" s="162" t="s">
        <v>229</v>
      </c>
      <c r="E6" s="163" t="s">
        <v>230</v>
      </c>
      <c r="F6" s="164">
        <v>59601.84</v>
      </c>
      <c r="G6" s="257">
        <v>550000</v>
      </c>
      <c r="H6" s="257"/>
      <c r="I6" s="164">
        <v>609601.84</v>
      </c>
    </row>
    <row r="7" spans="1:11" ht="24.75" customHeight="1" x14ac:dyDescent="0.25">
      <c r="A7" s="161" t="s">
        <v>51</v>
      </c>
      <c r="B7" s="256" t="s">
        <v>51</v>
      </c>
      <c r="C7" s="256"/>
      <c r="D7" s="162" t="s">
        <v>63</v>
      </c>
      <c r="E7" s="163" t="s">
        <v>64</v>
      </c>
      <c r="F7" s="164">
        <v>320000</v>
      </c>
      <c r="G7" s="257">
        <v>180000</v>
      </c>
      <c r="H7" s="257"/>
      <c r="I7" s="164">
        <v>500000</v>
      </c>
    </row>
    <row r="8" spans="1:11" ht="12.2" customHeight="1" x14ac:dyDescent="0.25">
      <c r="A8" s="157" t="s">
        <v>51</v>
      </c>
      <c r="B8" s="264" t="s">
        <v>65</v>
      </c>
      <c r="C8" s="264"/>
      <c r="D8" s="158" t="s">
        <v>51</v>
      </c>
      <c r="E8" s="159" t="s">
        <v>66</v>
      </c>
      <c r="F8" s="160">
        <v>150</v>
      </c>
      <c r="G8" s="265">
        <v>150</v>
      </c>
      <c r="H8" s="265"/>
      <c r="I8" s="160">
        <v>300</v>
      </c>
    </row>
    <row r="9" spans="1:11" ht="34.5" customHeight="1" x14ac:dyDescent="0.25">
      <c r="A9" s="161" t="s">
        <v>51</v>
      </c>
      <c r="B9" s="256" t="s">
        <v>51</v>
      </c>
      <c r="C9" s="256"/>
      <c r="D9" s="162" t="s">
        <v>67</v>
      </c>
      <c r="E9" s="163" t="s">
        <v>68</v>
      </c>
      <c r="F9" s="164">
        <v>150</v>
      </c>
      <c r="G9" s="257">
        <v>150</v>
      </c>
      <c r="H9" s="257"/>
      <c r="I9" s="164">
        <v>300</v>
      </c>
    </row>
    <row r="10" spans="1:11" ht="12.2" customHeight="1" x14ac:dyDescent="0.25">
      <c r="A10" s="157" t="s">
        <v>51</v>
      </c>
      <c r="B10" s="264" t="s">
        <v>135</v>
      </c>
      <c r="C10" s="264"/>
      <c r="D10" s="158" t="s">
        <v>51</v>
      </c>
      <c r="E10" s="159" t="s">
        <v>136</v>
      </c>
      <c r="F10" s="160">
        <v>450000</v>
      </c>
      <c r="G10" s="265">
        <v>5000</v>
      </c>
      <c r="H10" s="265"/>
      <c r="I10" s="160">
        <v>455000</v>
      </c>
    </row>
    <row r="11" spans="1:11" ht="36.75" customHeight="1" x14ac:dyDescent="0.25">
      <c r="A11" s="161" t="s">
        <v>51</v>
      </c>
      <c r="B11" s="256" t="s">
        <v>51</v>
      </c>
      <c r="C11" s="256"/>
      <c r="D11" s="162" t="s">
        <v>99</v>
      </c>
      <c r="E11" s="163" t="s">
        <v>100</v>
      </c>
      <c r="F11" s="164">
        <v>450000</v>
      </c>
      <c r="G11" s="257">
        <v>5000</v>
      </c>
      <c r="H11" s="257"/>
      <c r="I11" s="164">
        <v>455000</v>
      </c>
    </row>
    <row r="12" spans="1:11" ht="12.2" customHeight="1" x14ac:dyDescent="0.25">
      <c r="A12" s="157" t="s">
        <v>51</v>
      </c>
      <c r="B12" s="264" t="s">
        <v>69</v>
      </c>
      <c r="C12" s="264"/>
      <c r="D12" s="158" t="s">
        <v>51</v>
      </c>
      <c r="E12" s="159" t="s">
        <v>1</v>
      </c>
      <c r="F12" s="160">
        <v>100</v>
      </c>
      <c r="G12" s="265">
        <v>100</v>
      </c>
      <c r="H12" s="265"/>
      <c r="I12" s="160">
        <v>200</v>
      </c>
    </row>
    <row r="13" spans="1:11" ht="36" customHeight="1" x14ac:dyDescent="0.25">
      <c r="A13" s="161" t="s">
        <v>51</v>
      </c>
      <c r="B13" s="256" t="s">
        <v>51</v>
      </c>
      <c r="C13" s="256"/>
      <c r="D13" s="162" t="s">
        <v>67</v>
      </c>
      <c r="E13" s="163" t="s">
        <v>68</v>
      </c>
      <c r="F13" s="164">
        <v>100</v>
      </c>
      <c r="G13" s="257">
        <v>100</v>
      </c>
      <c r="H13" s="257"/>
      <c r="I13" s="164">
        <v>200</v>
      </c>
    </row>
    <row r="14" spans="1:11" ht="12.2" customHeight="1" x14ac:dyDescent="0.25">
      <c r="A14" s="153" t="s">
        <v>137</v>
      </c>
      <c r="B14" s="262" t="s">
        <v>51</v>
      </c>
      <c r="C14" s="262"/>
      <c r="D14" s="154" t="s">
        <v>51</v>
      </c>
      <c r="E14" s="155" t="s">
        <v>138</v>
      </c>
      <c r="F14" s="156">
        <v>1105150</v>
      </c>
      <c r="G14" s="263">
        <v>11000</v>
      </c>
      <c r="H14" s="263"/>
      <c r="I14" s="156">
        <v>1116150</v>
      </c>
    </row>
    <row r="15" spans="1:11" ht="12.2" customHeight="1" x14ac:dyDescent="0.25">
      <c r="A15" s="157" t="s">
        <v>51</v>
      </c>
      <c r="B15" s="264" t="s">
        <v>139</v>
      </c>
      <c r="C15" s="264"/>
      <c r="D15" s="158" t="s">
        <v>51</v>
      </c>
      <c r="E15" s="159" t="s">
        <v>140</v>
      </c>
      <c r="F15" s="160">
        <v>1105150</v>
      </c>
      <c r="G15" s="265">
        <v>11000</v>
      </c>
      <c r="H15" s="265"/>
      <c r="I15" s="160">
        <v>1116150</v>
      </c>
    </row>
    <row r="16" spans="1:11" ht="21.6" customHeight="1" x14ac:dyDescent="0.25">
      <c r="A16" s="161" t="s">
        <v>51</v>
      </c>
      <c r="B16" s="256" t="s">
        <v>51</v>
      </c>
      <c r="C16" s="256"/>
      <c r="D16" s="162" t="s">
        <v>141</v>
      </c>
      <c r="E16" s="163" t="s">
        <v>142</v>
      </c>
      <c r="F16" s="164">
        <v>30000</v>
      </c>
      <c r="G16" s="257">
        <v>1000</v>
      </c>
      <c r="H16" s="257"/>
      <c r="I16" s="164">
        <v>31000</v>
      </c>
    </row>
    <row r="17" spans="1:9" ht="34.5" customHeight="1" x14ac:dyDescent="0.25">
      <c r="A17" s="161" t="s">
        <v>51</v>
      </c>
      <c r="B17" s="256" t="s">
        <v>51</v>
      </c>
      <c r="C17" s="256"/>
      <c r="D17" s="162" t="s">
        <v>67</v>
      </c>
      <c r="E17" s="163" t="s">
        <v>68</v>
      </c>
      <c r="F17" s="164">
        <v>120000</v>
      </c>
      <c r="G17" s="257">
        <v>10000</v>
      </c>
      <c r="H17" s="257"/>
      <c r="I17" s="164">
        <v>130000</v>
      </c>
    </row>
    <row r="18" spans="1:9" ht="12.2" customHeight="1" x14ac:dyDescent="0.25">
      <c r="A18" s="153" t="s">
        <v>70</v>
      </c>
      <c r="B18" s="262" t="s">
        <v>51</v>
      </c>
      <c r="C18" s="262"/>
      <c r="D18" s="154" t="s">
        <v>51</v>
      </c>
      <c r="E18" s="155" t="s">
        <v>71</v>
      </c>
      <c r="F18" s="156">
        <v>1774250</v>
      </c>
      <c r="G18" s="263">
        <v>5300</v>
      </c>
      <c r="H18" s="263"/>
      <c r="I18" s="156">
        <v>1779550</v>
      </c>
    </row>
    <row r="19" spans="1:9" ht="12.2" customHeight="1" x14ac:dyDescent="0.25">
      <c r="A19" s="157" t="s">
        <v>51</v>
      </c>
      <c r="B19" s="264" t="s">
        <v>143</v>
      </c>
      <c r="C19" s="264"/>
      <c r="D19" s="158" t="s">
        <v>51</v>
      </c>
      <c r="E19" s="159" t="s">
        <v>144</v>
      </c>
      <c r="F19" s="160">
        <v>1159600</v>
      </c>
      <c r="G19" s="265">
        <v>5000</v>
      </c>
      <c r="H19" s="265"/>
      <c r="I19" s="160">
        <v>1164600</v>
      </c>
    </row>
    <row r="20" spans="1:9" ht="12.2" customHeight="1" x14ac:dyDescent="0.25">
      <c r="A20" s="161" t="s">
        <v>51</v>
      </c>
      <c r="B20" s="256" t="s">
        <v>51</v>
      </c>
      <c r="C20" s="256"/>
      <c r="D20" s="162" t="s">
        <v>145</v>
      </c>
      <c r="E20" s="163" t="s">
        <v>146</v>
      </c>
      <c r="F20" s="164">
        <v>820000</v>
      </c>
      <c r="G20" s="257">
        <v>10000</v>
      </c>
      <c r="H20" s="257"/>
      <c r="I20" s="164">
        <v>830000</v>
      </c>
    </row>
    <row r="21" spans="1:9" ht="34.5" customHeight="1" x14ac:dyDescent="0.25">
      <c r="A21" s="161" t="s">
        <v>51</v>
      </c>
      <c r="B21" s="256" t="s">
        <v>51</v>
      </c>
      <c r="C21" s="256"/>
      <c r="D21" s="162" t="s">
        <v>231</v>
      </c>
      <c r="E21" s="163" t="s">
        <v>232</v>
      </c>
      <c r="F21" s="164">
        <v>332300</v>
      </c>
      <c r="G21" s="257">
        <v>-5000</v>
      </c>
      <c r="H21" s="257"/>
      <c r="I21" s="164">
        <v>327300</v>
      </c>
    </row>
    <row r="22" spans="1:9" ht="12.2" customHeight="1" x14ac:dyDescent="0.25">
      <c r="A22" s="157" t="s">
        <v>51</v>
      </c>
      <c r="B22" s="264" t="s">
        <v>72</v>
      </c>
      <c r="C22" s="264"/>
      <c r="D22" s="158" t="s">
        <v>51</v>
      </c>
      <c r="E22" s="159" t="s">
        <v>73</v>
      </c>
      <c r="F22" s="160">
        <v>614650</v>
      </c>
      <c r="G22" s="265">
        <v>300</v>
      </c>
      <c r="H22" s="265"/>
      <c r="I22" s="160">
        <v>614950</v>
      </c>
    </row>
    <row r="23" spans="1:9" ht="33.75" customHeight="1" x14ac:dyDescent="0.25">
      <c r="A23" s="161" t="s">
        <v>51</v>
      </c>
      <c r="B23" s="256" t="s">
        <v>51</v>
      </c>
      <c r="C23" s="256"/>
      <c r="D23" s="162" t="s">
        <v>67</v>
      </c>
      <c r="E23" s="163" t="s">
        <v>68</v>
      </c>
      <c r="F23" s="164">
        <v>50</v>
      </c>
      <c r="G23" s="257">
        <v>300</v>
      </c>
      <c r="H23" s="257"/>
      <c r="I23" s="164">
        <v>350</v>
      </c>
    </row>
    <row r="24" spans="1:9" ht="12.2" customHeight="1" x14ac:dyDescent="0.25">
      <c r="A24" s="153" t="s">
        <v>74</v>
      </c>
      <c r="B24" s="262" t="s">
        <v>51</v>
      </c>
      <c r="C24" s="262"/>
      <c r="D24" s="154" t="s">
        <v>51</v>
      </c>
      <c r="E24" s="155" t="s">
        <v>75</v>
      </c>
      <c r="F24" s="156">
        <v>2699206.09</v>
      </c>
      <c r="G24" s="263">
        <v>32800</v>
      </c>
      <c r="H24" s="263"/>
      <c r="I24" s="156">
        <v>2732006.09</v>
      </c>
    </row>
    <row r="25" spans="1:9" ht="12.2" customHeight="1" x14ac:dyDescent="0.25">
      <c r="A25" s="157" t="s">
        <v>51</v>
      </c>
      <c r="B25" s="264" t="s">
        <v>76</v>
      </c>
      <c r="C25" s="264"/>
      <c r="D25" s="158" t="s">
        <v>51</v>
      </c>
      <c r="E25" s="159" t="s">
        <v>77</v>
      </c>
      <c r="F25" s="160">
        <v>2618996.09</v>
      </c>
      <c r="G25" s="265">
        <v>32200</v>
      </c>
      <c r="H25" s="265"/>
      <c r="I25" s="160">
        <v>2651196.09</v>
      </c>
    </row>
    <row r="26" spans="1:9" ht="26.25" customHeight="1" x14ac:dyDescent="0.25">
      <c r="A26" s="161" t="s">
        <v>51</v>
      </c>
      <c r="B26" s="256" t="s">
        <v>51</v>
      </c>
      <c r="C26" s="256"/>
      <c r="D26" s="162" t="s">
        <v>78</v>
      </c>
      <c r="E26" s="163" t="s">
        <v>79</v>
      </c>
      <c r="F26" s="164">
        <v>13000</v>
      </c>
      <c r="G26" s="257">
        <v>3000</v>
      </c>
      <c r="H26" s="257"/>
      <c r="I26" s="164">
        <v>16000</v>
      </c>
    </row>
    <row r="27" spans="1:9" ht="45" customHeight="1" x14ac:dyDescent="0.25">
      <c r="A27" s="161" t="s">
        <v>51</v>
      </c>
      <c r="B27" s="256" t="s">
        <v>51</v>
      </c>
      <c r="C27" s="256"/>
      <c r="D27" s="162" t="s">
        <v>80</v>
      </c>
      <c r="E27" s="163" t="s">
        <v>81</v>
      </c>
      <c r="F27" s="164">
        <v>185300</v>
      </c>
      <c r="G27" s="257">
        <v>20300</v>
      </c>
      <c r="H27" s="257"/>
      <c r="I27" s="164">
        <v>205600</v>
      </c>
    </row>
    <row r="28" spans="1:9" ht="12.2" customHeight="1" x14ac:dyDescent="0.25">
      <c r="A28" s="161" t="s">
        <v>51</v>
      </c>
      <c r="B28" s="256" t="s">
        <v>51</v>
      </c>
      <c r="C28" s="256"/>
      <c r="D28" s="162" t="s">
        <v>82</v>
      </c>
      <c r="E28" s="163" t="s">
        <v>83</v>
      </c>
      <c r="F28" s="164">
        <v>21000</v>
      </c>
      <c r="G28" s="257">
        <v>6900</v>
      </c>
      <c r="H28" s="257"/>
      <c r="I28" s="164">
        <v>27900</v>
      </c>
    </row>
    <row r="29" spans="1:9" ht="24.75" customHeight="1" x14ac:dyDescent="0.25">
      <c r="A29" s="161" t="s">
        <v>51</v>
      </c>
      <c r="B29" s="256" t="s">
        <v>51</v>
      </c>
      <c r="C29" s="256"/>
      <c r="D29" s="162" t="s">
        <v>84</v>
      </c>
      <c r="E29" s="163" t="s">
        <v>85</v>
      </c>
      <c r="F29" s="164">
        <v>2500</v>
      </c>
      <c r="G29" s="257">
        <v>2000</v>
      </c>
      <c r="H29" s="257"/>
      <c r="I29" s="164">
        <v>4500</v>
      </c>
    </row>
    <row r="30" spans="1:9" ht="12.2" customHeight="1" x14ac:dyDescent="0.25">
      <c r="A30" s="157" t="s">
        <v>51</v>
      </c>
      <c r="B30" s="264" t="s">
        <v>86</v>
      </c>
      <c r="C30" s="264"/>
      <c r="D30" s="158" t="s">
        <v>51</v>
      </c>
      <c r="E30" s="159" t="s">
        <v>87</v>
      </c>
      <c r="F30" s="160">
        <v>1610</v>
      </c>
      <c r="G30" s="265">
        <v>600</v>
      </c>
      <c r="H30" s="265"/>
      <c r="I30" s="160">
        <v>2210</v>
      </c>
    </row>
    <row r="31" spans="1:9" ht="12.2" customHeight="1" x14ac:dyDescent="0.25">
      <c r="A31" s="161" t="s">
        <v>51</v>
      </c>
      <c r="B31" s="256" t="s">
        <v>51</v>
      </c>
      <c r="C31" s="256"/>
      <c r="D31" s="162" t="s">
        <v>82</v>
      </c>
      <c r="E31" s="163" t="s">
        <v>83</v>
      </c>
      <c r="F31" s="164">
        <v>110</v>
      </c>
      <c r="G31" s="257">
        <v>300</v>
      </c>
      <c r="H31" s="257"/>
      <c r="I31" s="164">
        <v>410</v>
      </c>
    </row>
    <row r="32" spans="1:9" ht="12.2" customHeight="1" x14ac:dyDescent="0.25">
      <c r="A32" s="161" t="s">
        <v>51</v>
      </c>
      <c r="B32" s="256" t="s">
        <v>51</v>
      </c>
      <c r="C32" s="256"/>
      <c r="D32" s="162" t="s">
        <v>88</v>
      </c>
      <c r="E32" s="163" t="s">
        <v>89</v>
      </c>
      <c r="F32" s="164">
        <v>500</v>
      </c>
      <c r="G32" s="257">
        <v>300</v>
      </c>
      <c r="H32" s="257"/>
      <c r="I32" s="164">
        <v>800</v>
      </c>
    </row>
    <row r="33" spans="1:9" ht="12.2" customHeight="1" x14ac:dyDescent="0.25">
      <c r="A33" s="153" t="s">
        <v>233</v>
      </c>
      <c r="B33" s="262" t="s">
        <v>51</v>
      </c>
      <c r="C33" s="262"/>
      <c r="D33" s="154" t="s">
        <v>51</v>
      </c>
      <c r="E33" s="155" t="s">
        <v>234</v>
      </c>
      <c r="F33" s="156">
        <v>56400</v>
      </c>
      <c r="G33" s="263">
        <v>9800</v>
      </c>
      <c r="H33" s="263"/>
      <c r="I33" s="156">
        <v>66200</v>
      </c>
    </row>
    <row r="34" spans="1:9" ht="12.2" customHeight="1" x14ac:dyDescent="0.25">
      <c r="A34" s="157" t="s">
        <v>51</v>
      </c>
      <c r="B34" s="264" t="s">
        <v>235</v>
      </c>
      <c r="C34" s="264"/>
      <c r="D34" s="158" t="s">
        <v>51</v>
      </c>
      <c r="E34" s="159" t="s">
        <v>236</v>
      </c>
      <c r="F34" s="160">
        <v>54400</v>
      </c>
      <c r="G34" s="265">
        <v>9800</v>
      </c>
      <c r="H34" s="265"/>
      <c r="I34" s="160">
        <v>64200</v>
      </c>
    </row>
    <row r="35" spans="1:9" ht="37.5" customHeight="1" x14ac:dyDescent="0.25">
      <c r="A35" s="161" t="s">
        <v>51</v>
      </c>
      <c r="B35" s="256" t="s">
        <v>51</v>
      </c>
      <c r="C35" s="256"/>
      <c r="D35" s="162" t="s">
        <v>231</v>
      </c>
      <c r="E35" s="163" t="s">
        <v>232</v>
      </c>
      <c r="F35" s="164">
        <v>20000</v>
      </c>
      <c r="G35" s="257">
        <v>2500</v>
      </c>
      <c r="H35" s="257"/>
      <c r="I35" s="164">
        <v>22500</v>
      </c>
    </row>
    <row r="36" spans="1:9" ht="36" customHeight="1" x14ac:dyDescent="0.25">
      <c r="A36" s="161" t="s">
        <v>51</v>
      </c>
      <c r="B36" s="256" t="s">
        <v>51</v>
      </c>
      <c r="C36" s="256"/>
      <c r="D36" s="162" t="s">
        <v>237</v>
      </c>
      <c r="E36" s="163" t="s">
        <v>238</v>
      </c>
      <c r="F36" s="164">
        <v>34400</v>
      </c>
      <c r="G36" s="257">
        <v>7300</v>
      </c>
      <c r="H36" s="257"/>
      <c r="I36" s="164">
        <v>41700</v>
      </c>
    </row>
    <row r="37" spans="1:9" ht="24.75" customHeight="1" x14ac:dyDescent="0.25">
      <c r="A37" s="153" t="s">
        <v>90</v>
      </c>
      <c r="B37" s="262" t="s">
        <v>51</v>
      </c>
      <c r="C37" s="262"/>
      <c r="D37" s="154" t="s">
        <v>51</v>
      </c>
      <c r="E37" s="155" t="s">
        <v>91</v>
      </c>
      <c r="F37" s="156">
        <v>5873804</v>
      </c>
      <c r="G37" s="263">
        <v>22400</v>
      </c>
      <c r="H37" s="263"/>
      <c r="I37" s="156">
        <v>5896204</v>
      </c>
    </row>
    <row r="38" spans="1:9" ht="12.2" customHeight="1" x14ac:dyDescent="0.25">
      <c r="A38" s="157" t="s">
        <v>51</v>
      </c>
      <c r="B38" s="264" t="s">
        <v>92</v>
      </c>
      <c r="C38" s="264"/>
      <c r="D38" s="158" t="s">
        <v>51</v>
      </c>
      <c r="E38" s="159" t="s">
        <v>93</v>
      </c>
      <c r="F38" s="160">
        <v>5873804</v>
      </c>
      <c r="G38" s="265">
        <v>22400</v>
      </c>
      <c r="H38" s="265"/>
      <c r="I38" s="160">
        <v>5896204</v>
      </c>
    </row>
    <row r="39" spans="1:9" ht="12.2" customHeight="1" x14ac:dyDescent="0.25">
      <c r="A39" s="161" t="s">
        <v>51</v>
      </c>
      <c r="B39" s="256" t="s">
        <v>51</v>
      </c>
      <c r="C39" s="256"/>
      <c r="D39" s="162" t="s">
        <v>82</v>
      </c>
      <c r="E39" s="163" t="s">
        <v>83</v>
      </c>
      <c r="F39" s="164">
        <v>1700</v>
      </c>
      <c r="G39" s="257">
        <v>1000</v>
      </c>
      <c r="H39" s="257"/>
      <c r="I39" s="164">
        <v>2700</v>
      </c>
    </row>
    <row r="40" spans="1:9" ht="35.25" customHeight="1" x14ac:dyDescent="0.25">
      <c r="A40" s="161" t="s">
        <v>51</v>
      </c>
      <c r="B40" s="256" t="s">
        <v>51</v>
      </c>
      <c r="C40" s="256"/>
      <c r="D40" s="162" t="s">
        <v>231</v>
      </c>
      <c r="E40" s="163" t="s">
        <v>232</v>
      </c>
      <c r="F40" s="164">
        <v>5865400</v>
      </c>
      <c r="G40" s="257">
        <v>21200</v>
      </c>
      <c r="H40" s="257"/>
      <c r="I40" s="164">
        <v>5886600</v>
      </c>
    </row>
    <row r="41" spans="1:9" ht="38.25" customHeight="1" x14ac:dyDescent="0.25">
      <c r="A41" s="161" t="s">
        <v>51</v>
      </c>
      <c r="B41" s="256" t="s">
        <v>51</v>
      </c>
      <c r="C41" s="256"/>
      <c r="D41" s="162" t="s">
        <v>67</v>
      </c>
      <c r="E41" s="163" t="s">
        <v>68</v>
      </c>
      <c r="F41" s="164">
        <v>200</v>
      </c>
      <c r="G41" s="257">
        <v>200</v>
      </c>
      <c r="H41" s="257"/>
      <c r="I41" s="164">
        <v>400</v>
      </c>
    </row>
    <row r="42" spans="1:9" ht="36" customHeight="1" x14ac:dyDescent="0.25">
      <c r="A42" s="153" t="s">
        <v>94</v>
      </c>
      <c r="B42" s="262" t="s">
        <v>51</v>
      </c>
      <c r="C42" s="262"/>
      <c r="D42" s="154" t="s">
        <v>51</v>
      </c>
      <c r="E42" s="155" t="s">
        <v>95</v>
      </c>
      <c r="F42" s="156">
        <v>11151514.25</v>
      </c>
      <c r="G42" s="263">
        <v>4000</v>
      </c>
      <c r="H42" s="263"/>
      <c r="I42" s="156">
        <v>11155514.25</v>
      </c>
    </row>
    <row r="43" spans="1:9" ht="23.25" customHeight="1" x14ac:dyDescent="0.25">
      <c r="A43" s="157" t="s">
        <v>51</v>
      </c>
      <c r="B43" s="264" t="s">
        <v>97</v>
      </c>
      <c r="C43" s="264"/>
      <c r="D43" s="158" t="s">
        <v>51</v>
      </c>
      <c r="E43" s="159" t="s">
        <v>98</v>
      </c>
      <c r="F43" s="160">
        <v>1513530.25</v>
      </c>
      <c r="G43" s="265">
        <v>4000</v>
      </c>
      <c r="H43" s="265"/>
      <c r="I43" s="160">
        <v>1517530.25</v>
      </c>
    </row>
    <row r="44" spans="1:9" ht="30.75" customHeight="1" x14ac:dyDescent="0.25">
      <c r="A44" s="161" t="s">
        <v>51</v>
      </c>
      <c r="B44" s="256" t="s">
        <v>51</v>
      </c>
      <c r="C44" s="256"/>
      <c r="D44" s="162" t="s">
        <v>99</v>
      </c>
      <c r="E44" s="163" t="s">
        <v>100</v>
      </c>
      <c r="F44" s="164">
        <v>18000</v>
      </c>
      <c r="G44" s="257">
        <v>2000</v>
      </c>
      <c r="H44" s="257"/>
      <c r="I44" s="164">
        <v>20000</v>
      </c>
    </row>
    <row r="45" spans="1:9" ht="35.25" customHeight="1" x14ac:dyDescent="0.25">
      <c r="A45" s="161" t="s">
        <v>51</v>
      </c>
      <c r="B45" s="256" t="s">
        <v>51</v>
      </c>
      <c r="C45" s="256"/>
      <c r="D45" s="162" t="s">
        <v>101</v>
      </c>
      <c r="E45" s="163" t="s">
        <v>102</v>
      </c>
      <c r="F45" s="164">
        <v>8000</v>
      </c>
      <c r="G45" s="257">
        <v>2000</v>
      </c>
      <c r="H45" s="257"/>
      <c r="I45" s="164">
        <v>10000</v>
      </c>
    </row>
    <row r="46" spans="1:9" ht="12.2" customHeight="1" x14ac:dyDescent="0.25">
      <c r="A46" s="153" t="s">
        <v>103</v>
      </c>
      <c r="B46" s="262" t="s">
        <v>51</v>
      </c>
      <c r="C46" s="262"/>
      <c r="D46" s="154" t="s">
        <v>51</v>
      </c>
      <c r="E46" s="155" t="s">
        <v>104</v>
      </c>
      <c r="F46" s="156">
        <v>52494378</v>
      </c>
      <c r="G46" s="263">
        <v>-266569</v>
      </c>
      <c r="H46" s="263"/>
      <c r="I46" s="156">
        <v>52227809</v>
      </c>
    </row>
    <row r="47" spans="1:9" ht="21.6" customHeight="1" x14ac:dyDescent="0.25">
      <c r="A47" s="157" t="s">
        <v>51</v>
      </c>
      <c r="B47" s="264" t="s">
        <v>105</v>
      </c>
      <c r="C47" s="264"/>
      <c r="D47" s="158" t="s">
        <v>51</v>
      </c>
      <c r="E47" s="159" t="s">
        <v>106</v>
      </c>
      <c r="F47" s="160">
        <v>28203251</v>
      </c>
      <c r="G47" s="265">
        <v>57652</v>
      </c>
      <c r="H47" s="265"/>
      <c r="I47" s="160">
        <v>28260903</v>
      </c>
    </row>
    <row r="48" spans="1:9" ht="12.2" customHeight="1" x14ac:dyDescent="0.25">
      <c r="A48" s="161" t="s">
        <v>51</v>
      </c>
      <c r="B48" s="256" t="s">
        <v>51</v>
      </c>
      <c r="C48" s="256"/>
      <c r="D48" s="162" t="s">
        <v>107</v>
      </c>
      <c r="E48" s="163" t="s">
        <v>108</v>
      </c>
      <c r="F48" s="164">
        <v>28203251</v>
      </c>
      <c r="G48" s="257">
        <v>57652</v>
      </c>
      <c r="H48" s="257"/>
      <c r="I48" s="164">
        <v>28260903</v>
      </c>
    </row>
    <row r="49" spans="1:9" ht="12.2" customHeight="1" x14ac:dyDescent="0.25">
      <c r="A49" s="157" t="s">
        <v>51</v>
      </c>
      <c r="B49" s="264" t="s">
        <v>147</v>
      </c>
      <c r="C49" s="264"/>
      <c r="D49" s="158" t="s">
        <v>51</v>
      </c>
      <c r="E49" s="159" t="s">
        <v>148</v>
      </c>
      <c r="F49" s="160">
        <v>162967</v>
      </c>
      <c r="G49" s="265">
        <v>8000</v>
      </c>
      <c r="H49" s="265"/>
      <c r="I49" s="160">
        <v>170967</v>
      </c>
    </row>
    <row r="50" spans="1:9" ht="12.2" customHeight="1" x14ac:dyDescent="0.25">
      <c r="A50" s="161" t="s">
        <v>51</v>
      </c>
      <c r="B50" s="256" t="s">
        <v>51</v>
      </c>
      <c r="C50" s="256"/>
      <c r="D50" s="162" t="s">
        <v>118</v>
      </c>
      <c r="E50" s="163" t="s">
        <v>119</v>
      </c>
      <c r="F50" s="164">
        <v>162000</v>
      </c>
      <c r="G50" s="257">
        <v>8000</v>
      </c>
      <c r="H50" s="257"/>
      <c r="I50" s="164">
        <v>170000</v>
      </c>
    </row>
    <row r="51" spans="1:9" ht="12.2" customHeight="1" x14ac:dyDescent="0.25">
      <c r="A51" s="157" t="s">
        <v>51</v>
      </c>
      <c r="B51" s="264" t="s">
        <v>109</v>
      </c>
      <c r="C51" s="264"/>
      <c r="D51" s="158" t="s">
        <v>51</v>
      </c>
      <c r="E51" s="159" t="s">
        <v>110</v>
      </c>
      <c r="F51" s="160">
        <v>5309603</v>
      </c>
      <c r="G51" s="265">
        <v>-332221</v>
      </c>
      <c r="H51" s="265"/>
      <c r="I51" s="160">
        <v>4977382</v>
      </c>
    </row>
    <row r="52" spans="1:9" ht="12.2" customHeight="1" x14ac:dyDescent="0.25">
      <c r="A52" s="161" t="s">
        <v>51</v>
      </c>
      <c r="B52" s="256" t="s">
        <v>51</v>
      </c>
      <c r="C52" s="256"/>
      <c r="D52" s="162" t="s">
        <v>107</v>
      </c>
      <c r="E52" s="163" t="s">
        <v>108</v>
      </c>
      <c r="F52" s="164">
        <v>5309603</v>
      </c>
      <c r="G52" s="257">
        <v>-332221</v>
      </c>
      <c r="H52" s="257"/>
      <c r="I52" s="164">
        <v>4977382</v>
      </c>
    </row>
    <row r="53" spans="1:9" ht="12.2" customHeight="1" x14ac:dyDescent="0.25">
      <c r="A53" s="153" t="s">
        <v>111</v>
      </c>
      <c r="B53" s="262" t="s">
        <v>51</v>
      </c>
      <c r="C53" s="262"/>
      <c r="D53" s="154" t="s">
        <v>51</v>
      </c>
      <c r="E53" s="155" t="s">
        <v>112</v>
      </c>
      <c r="F53" s="156">
        <v>6935190.54</v>
      </c>
      <c r="G53" s="263">
        <v>6169</v>
      </c>
      <c r="H53" s="263"/>
      <c r="I53" s="156">
        <v>6941359.54</v>
      </c>
    </row>
    <row r="54" spans="1:9" ht="12.2" customHeight="1" x14ac:dyDescent="0.25">
      <c r="A54" s="157" t="s">
        <v>51</v>
      </c>
      <c r="B54" s="264" t="s">
        <v>113</v>
      </c>
      <c r="C54" s="264"/>
      <c r="D54" s="158" t="s">
        <v>51</v>
      </c>
      <c r="E54" s="159" t="s">
        <v>114</v>
      </c>
      <c r="F54" s="160">
        <v>1050</v>
      </c>
      <c r="G54" s="265">
        <v>169</v>
      </c>
      <c r="H54" s="265"/>
      <c r="I54" s="160">
        <v>1219</v>
      </c>
    </row>
    <row r="55" spans="1:9" ht="12.2" customHeight="1" x14ac:dyDescent="0.25">
      <c r="A55" s="161" t="s">
        <v>51</v>
      </c>
      <c r="B55" s="256" t="s">
        <v>51</v>
      </c>
      <c r="C55" s="256"/>
      <c r="D55" s="162" t="s">
        <v>88</v>
      </c>
      <c r="E55" s="163" t="s">
        <v>89</v>
      </c>
      <c r="F55" s="164">
        <v>800</v>
      </c>
      <c r="G55" s="257">
        <v>169</v>
      </c>
      <c r="H55" s="257"/>
      <c r="I55" s="164">
        <v>969</v>
      </c>
    </row>
    <row r="56" spans="1:9" ht="12.2" customHeight="1" x14ac:dyDescent="0.25">
      <c r="A56" s="157" t="s">
        <v>51</v>
      </c>
      <c r="B56" s="264" t="s">
        <v>149</v>
      </c>
      <c r="C56" s="264"/>
      <c r="D56" s="158" t="s">
        <v>51</v>
      </c>
      <c r="E56" s="159" t="s">
        <v>2</v>
      </c>
      <c r="F56" s="160">
        <v>27850</v>
      </c>
      <c r="G56" s="265">
        <v>3000</v>
      </c>
      <c r="H56" s="265"/>
      <c r="I56" s="160">
        <v>30850</v>
      </c>
    </row>
    <row r="57" spans="1:9" ht="45.75" customHeight="1" x14ac:dyDescent="0.25">
      <c r="A57" s="161" t="s">
        <v>51</v>
      </c>
      <c r="B57" s="256" t="s">
        <v>51</v>
      </c>
      <c r="C57" s="256"/>
      <c r="D57" s="162" t="s">
        <v>80</v>
      </c>
      <c r="E57" s="163" t="s">
        <v>81</v>
      </c>
      <c r="F57" s="164">
        <v>23000</v>
      </c>
      <c r="G57" s="257">
        <v>3000</v>
      </c>
      <c r="H57" s="257"/>
      <c r="I57" s="164">
        <v>26000</v>
      </c>
    </row>
    <row r="58" spans="1:9" ht="12.2" customHeight="1" x14ac:dyDescent="0.25">
      <c r="A58" s="157" t="s">
        <v>51</v>
      </c>
      <c r="B58" s="264" t="s">
        <v>150</v>
      </c>
      <c r="C58" s="264"/>
      <c r="D58" s="158" t="s">
        <v>51</v>
      </c>
      <c r="E58" s="159" t="s">
        <v>151</v>
      </c>
      <c r="F58" s="160">
        <v>31800</v>
      </c>
      <c r="G58" s="265">
        <v>3000</v>
      </c>
      <c r="H58" s="265"/>
      <c r="I58" s="160">
        <v>34800</v>
      </c>
    </row>
    <row r="59" spans="1:9" ht="12.2" customHeight="1" x14ac:dyDescent="0.25">
      <c r="A59" s="161" t="s">
        <v>51</v>
      </c>
      <c r="B59" s="256" t="s">
        <v>51</v>
      </c>
      <c r="C59" s="256"/>
      <c r="D59" s="162" t="s">
        <v>152</v>
      </c>
      <c r="E59" s="163" t="s">
        <v>153</v>
      </c>
      <c r="F59" s="164">
        <v>26000</v>
      </c>
      <c r="G59" s="257">
        <v>3000</v>
      </c>
      <c r="H59" s="257"/>
      <c r="I59" s="164">
        <v>29000</v>
      </c>
    </row>
    <row r="60" spans="1:9" ht="12.2" customHeight="1" x14ac:dyDescent="0.25">
      <c r="A60" s="153" t="s">
        <v>115</v>
      </c>
      <c r="B60" s="262" t="s">
        <v>51</v>
      </c>
      <c r="C60" s="262"/>
      <c r="D60" s="154" t="s">
        <v>51</v>
      </c>
      <c r="E60" s="155" t="s">
        <v>116</v>
      </c>
      <c r="F60" s="156">
        <v>152400</v>
      </c>
      <c r="G60" s="263">
        <v>70200</v>
      </c>
      <c r="H60" s="263"/>
      <c r="I60" s="156">
        <v>222600</v>
      </c>
    </row>
    <row r="61" spans="1:9" ht="12.2" customHeight="1" x14ac:dyDescent="0.25">
      <c r="A61" s="157" t="s">
        <v>51</v>
      </c>
      <c r="B61" s="264" t="s">
        <v>117</v>
      </c>
      <c r="C61" s="264"/>
      <c r="D61" s="158" t="s">
        <v>51</v>
      </c>
      <c r="E61" s="159" t="s">
        <v>1</v>
      </c>
      <c r="F61" s="160">
        <v>152400</v>
      </c>
      <c r="G61" s="265">
        <v>70200</v>
      </c>
      <c r="H61" s="265"/>
      <c r="I61" s="160">
        <v>222600</v>
      </c>
    </row>
    <row r="62" spans="1:9" ht="45" customHeight="1" x14ac:dyDescent="0.25">
      <c r="A62" s="161" t="s">
        <v>51</v>
      </c>
      <c r="B62" s="256" t="s">
        <v>51</v>
      </c>
      <c r="C62" s="256"/>
      <c r="D62" s="162" t="s">
        <v>80</v>
      </c>
      <c r="E62" s="163" t="s">
        <v>81</v>
      </c>
      <c r="F62" s="164">
        <v>150000</v>
      </c>
      <c r="G62" s="257">
        <v>70000</v>
      </c>
      <c r="H62" s="257"/>
      <c r="I62" s="164">
        <v>220000</v>
      </c>
    </row>
    <row r="63" spans="1:9" ht="12.2" customHeight="1" x14ac:dyDescent="0.25">
      <c r="A63" s="161" t="s">
        <v>51</v>
      </c>
      <c r="B63" s="256" t="s">
        <v>51</v>
      </c>
      <c r="C63" s="256"/>
      <c r="D63" s="162" t="s">
        <v>118</v>
      </c>
      <c r="E63" s="163" t="s">
        <v>119</v>
      </c>
      <c r="F63" s="164">
        <v>300</v>
      </c>
      <c r="G63" s="257">
        <v>200</v>
      </c>
      <c r="H63" s="257"/>
      <c r="I63" s="164">
        <v>500</v>
      </c>
    </row>
    <row r="64" spans="1:9" ht="12.2" customHeight="1" x14ac:dyDescent="0.25">
      <c r="A64" s="153" t="s">
        <v>154</v>
      </c>
      <c r="B64" s="262" t="s">
        <v>51</v>
      </c>
      <c r="C64" s="262"/>
      <c r="D64" s="154" t="s">
        <v>51</v>
      </c>
      <c r="E64" s="155" t="s">
        <v>155</v>
      </c>
      <c r="F64" s="156">
        <v>9959700</v>
      </c>
      <c r="G64" s="263">
        <v>-12700</v>
      </c>
      <c r="H64" s="263"/>
      <c r="I64" s="156">
        <v>9947000</v>
      </c>
    </row>
    <row r="65" spans="1:9" ht="12.2" customHeight="1" x14ac:dyDescent="0.25">
      <c r="A65" s="157" t="s">
        <v>51</v>
      </c>
      <c r="B65" s="264" t="s">
        <v>239</v>
      </c>
      <c r="C65" s="264"/>
      <c r="D65" s="158" t="s">
        <v>51</v>
      </c>
      <c r="E65" s="159" t="s">
        <v>240</v>
      </c>
      <c r="F65" s="160">
        <v>9783000</v>
      </c>
      <c r="G65" s="265">
        <v>-38700</v>
      </c>
      <c r="H65" s="265"/>
      <c r="I65" s="160">
        <v>9744300</v>
      </c>
    </row>
    <row r="66" spans="1:9" ht="21.6" customHeight="1" x14ac:dyDescent="0.25">
      <c r="A66" s="161" t="s">
        <v>51</v>
      </c>
      <c r="B66" s="256" t="s">
        <v>51</v>
      </c>
      <c r="C66" s="256"/>
      <c r="D66" s="162" t="s">
        <v>241</v>
      </c>
      <c r="E66" s="163" t="s">
        <v>242</v>
      </c>
      <c r="F66" s="164">
        <v>2765800</v>
      </c>
      <c r="G66" s="257">
        <v>-38700</v>
      </c>
      <c r="H66" s="257"/>
      <c r="I66" s="164">
        <v>2727100</v>
      </c>
    </row>
    <row r="67" spans="1:9" ht="12.2" customHeight="1" x14ac:dyDescent="0.25">
      <c r="A67" s="157" t="s">
        <v>51</v>
      </c>
      <c r="B67" s="264" t="s">
        <v>156</v>
      </c>
      <c r="C67" s="264"/>
      <c r="D67" s="158" t="s">
        <v>51</v>
      </c>
      <c r="E67" s="159" t="s">
        <v>157</v>
      </c>
      <c r="F67" s="160">
        <v>121600</v>
      </c>
      <c r="G67" s="265">
        <v>20000</v>
      </c>
      <c r="H67" s="265"/>
      <c r="I67" s="160">
        <v>141600</v>
      </c>
    </row>
    <row r="68" spans="1:9" ht="12.2" customHeight="1" x14ac:dyDescent="0.25">
      <c r="A68" s="161" t="s">
        <v>51</v>
      </c>
      <c r="B68" s="256" t="s">
        <v>51</v>
      </c>
      <c r="C68" s="256"/>
      <c r="D68" s="162" t="s">
        <v>152</v>
      </c>
      <c r="E68" s="163" t="s">
        <v>153</v>
      </c>
      <c r="F68" s="164">
        <v>3000</v>
      </c>
      <c r="G68" s="257">
        <v>20000</v>
      </c>
      <c r="H68" s="257"/>
      <c r="I68" s="164">
        <v>23000</v>
      </c>
    </row>
    <row r="69" spans="1:9" ht="12.2" customHeight="1" x14ac:dyDescent="0.25">
      <c r="A69" s="157" t="s">
        <v>51</v>
      </c>
      <c r="B69" s="264" t="s">
        <v>243</v>
      </c>
      <c r="C69" s="264"/>
      <c r="D69" s="158" t="s">
        <v>51</v>
      </c>
      <c r="E69" s="159" t="s">
        <v>244</v>
      </c>
      <c r="F69" s="160">
        <v>4000</v>
      </c>
      <c r="G69" s="265">
        <v>6000</v>
      </c>
      <c r="H69" s="265"/>
      <c r="I69" s="160">
        <v>10000</v>
      </c>
    </row>
    <row r="70" spans="1:9" ht="21.6" customHeight="1" x14ac:dyDescent="0.25">
      <c r="A70" s="161" t="s">
        <v>51</v>
      </c>
      <c r="B70" s="256" t="s">
        <v>51</v>
      </c>
      <c r="C70" s="256"/>
      <c r="D70" s="162" t="s">
        <v>245</v>
      </c>
      <c r="E70" s="163" t="s">
        <v>246</v>
      </c>
      <c r="F70" s="164">
        <v>0</v>
      </c>
      <c r="G70" s="257">
        <v>6000</v>
      </c>
      <c r="H70" s="257"/>
      <c r="I70" s="164">
        <v>6000</v>
      </c>
    </row>
    <row r="71" spans="1:9" ht="12.2" customHeight="1" x14ac:dyDescent="0.25">
      <c r="A71" s="153" t="s">
        <v>120</v>
      </c>
      <c r="B71" s="262" t="s">
        <v>51</v>
      </c>
      <c r="C71" s="262"/>
      <c r="D71" s="154" t="s">
        <v>51</v>
      </c>
      <c r="E71" s="155" t="s">
        <v>121</v>
      </c>
      <c r="F71" s="156">
        <v>1219424.68</v>
      </c>
      <c r="G71" s="263">
        <v>400</v>
      </c>
      <c r="H71" s="263"/>
      <c r="I71" s="156">
        <v>1219824.68</v>
      </c>
    </row>
    <row r="72" spans="1:9" ht="12.2" customHeight="1" x14ac:dyDescent="0.25">
      <c r="A72" s="157" t="s">
        <v>51</v>
      </c>
      <c r="B72" s="264" t="s">
        <v>122</v>
      </c>
      <c r="C72" s="264"/>
      <c r="D72" s="158" t="s">
        <v>51</v>
      </c>
      <c r="E72" s="159" t="s">
        <v>123</v>
      </c>
      <c r="F72" s="160">
        <v>773233.68</v>
      </c>
      <c r="G72" s="265">
        <v>400</v>
      </c>
      <c r="H72" s="265"/>
      <c r="I72" s="160">
        <v>773633.68</v>
      </c>
    </row>
    <row r="73" spans="1:9" ht="12.2" customHeight="1" x14ac:dyDescent="0.25">
      <c r="A73" s="161" t="s">
        <v>51</v>
      </c>
      <c r="B73" s="256" t="s">
        <v>51</v>
      </c>
      <c r="C73" s="256"/>
      <c r="D73" s="162" t="s">
        <v>88</v>
      </c>
      <c r="E73" s="163" t="s">
        <v>89</v>
      </c>
      <c r="F73" s="164">
        <v>600</v>
      </c>
      <c r="G73" s="257">
        <v>400</v>
      </c>
      <c r="H73" s="257"/>
      <c r="I73" s="164">
        <v>1000</v>
      </c>
    </row>
    <row r="74" spans="1:9" ht="12.2" customHeight="1" x14ac:dyDescent="0.25">
      <c r="A74" s="153" t="s">
        <v>124</v>
      </c>
      <c r="B74" s="262" t="s">
        <v>51</v>
      </c>
      <c r="C74" s="262"/>
      <c r="D74" s="154" t="s">
        <v>51</v>
      </c>
      <c r="E74" s="155" t="s">
        <v>0</v>
      </c>
      <c r="F74" s="156">
        <v>16600</v>
      </c>
      <c r="G74" s="263">
        <v>1500</v>
      </c>
      <c r="H74" s="263"/>
      <c r="I74" s="156">
        <v>18100</v>
      </c>
    </row>
    <row r="75" spans="1:9" ht="23.25" customHeight="1" x14ac:dyDescent="0.25">
      <c r="A75" s="157" t="s">
        <v>51</v>
      </c>
      <c r="B75" s="264" t="s">
        <v>125</v>
      </c>
      <c r="C75" s="264"/>
      <c r="D75" s="158" t="s">
        <v>51</v>
      </c>
      <c r="E75" s="159" t="s">
        <v>126</v>
      </c>
      <c r="F75" s="160">
        <v>16600</v>
      </c>
      <c r="G75" s="265">
        <v>1500</v>
      </c>
      <c r="H75" s="265"/>
      <c r="I75" s="160">
        <v>18100</v>
      </c>
    </row>
    <row r="76" spans="1:9" ht="45.75" customHeight="1" x14ac:dyDescent="0.25">
      <c r="A76" s="161" t="s">
        <v>51</v>
      </c>
      <c r="B76" s="256" t="s">
        <v>51</v>
      </c>
      <c r="C76" s="256"/>
      <c r="D76" s="162" t="s">
        <v>80</v>
      </c>
      <c r="E76" s="163" t="s">
        <v>81</v>
      </c>
      <c r="F76" s="164">
        <v>12000</v>
      </c>
      <c r="G76" s="257">
        <v>1500</v>
      </c>
      <c r="H76" s="257"/>
      <c r="I76" s="164">
        <v>13500</v>
      </c>
    </row>
    <row r="77" spans="1:9" ht="12.2" customHeight="1" x14ac:dyDescent="0.25">
      <c r="A77" s="153" t="s">
        <v>127</v>
      </c>
      <c r="B77" s="262" t="s">
        <v>51</v>
      </c>
      <c r="C77" s="262"/>
      <c r="D77" s="154" t="s">
        <v>51</v>
      </c>
      <c r="E77" s="155" t="s">
        <v>128</v>
      </c>
      <c r="F77" s="156">
        <v>2449674.2799999998</v>
      </c>
      <c r="G77" s="263">
        <v>7300</v>
      </c>
      <c r="H77" s="263"/>
      <c r="I77" s="156">
        <v>2456974.2799999998</v>
      </c>
    </row>
    <row r="78" spans="1:9" ht="12.2" customHeight="1" x14ac:dyDescent="0.25">
      <c r="A78" s="157" t="s">
        <v>51</v>
      </c>
      <c r="B78" s="264" t="s">
        <v>158</v>
      </c>
      <c r="C78" s="264"/>
      <c r="D78" s="158" t="s">
        <v>51</v>
      </c>
      <c r="E78" s="159" t="s">
        <v>159</v>
      </c>
      <c r="F78" s="160">
        <v>743940</v>
      </c>
      <c r="G78" s="265">
        <v>5000</v>
      </c>
      <c r="H78" s="265"/>
      <c r="I78" s="160">
        <v>748940</v>
      </c>
    </row>
    <row r="79" spans="1:9" ht="12.2" customHeight="1" x14ac:dyDescent="0.25">
      <c r="A79" s="161" t="s">
        <v>51</v>
      </c>
      <c r="B79" s="256" t="s">
        <v>51</v>
      </c>
      <c r="C79" s="256"/>
      <c r="D79" s="162" t="s">
        <v>152</v>
      </c>
      <c r="E79" s="163" t="s">
        <v>153</v>
      </c>
      <c r="F79" s="164">
        <v>736940</v>
      </c>
      <c r="G79" s="257">
        <v>5000</v>
      </c>
      <c r="H79" s="257"/>
      <c r="I79" s="164">
        <v>741940</v>
      </c>
    </row>
    <row r="80" spans="1:9" ht="12.2" customHeight="1" x14ac:dyDescent="0.25">
      <c r="A80" s="157" t="s">
        <v>51</v>
      </c>
      <c r="B80" s="264" t="s">
        <v>129</v>
      </c>
      <c r="C80" s="264"/>
      <c r="D80" s="158" t="s">
        <v>51</v>
      </c>
      <c r="E80" s="159" t="s">
        <v>130</v>
      </c>
      <c r="F80" s="160">
        <v>1608205.28</v>
      </c>
      <c r="G80" s="265">
        <v>2300</v>
      </c>
      <c r="H80" s="265"/>
      <c r="I80" s="160">
        <v>1610505.28</v>
      </c>
    </row>
    <row r="81" spans="1:9" ht="21.6" customHeight="1" x14ac:dyDescent="0.25">
      <c r="A81" s="161" t="s">
        <v>51</v>
      </c>
      <c r="B81" s="256" t="s">
        <v>51</v>
      </c>
      <c r="C81" s="256"/>
      <c r="D81" s="162" t="s">
        <v>160</v>
      </c>
      <c r="E81" s="163" t="s">
        <v>161</v>
      </c>
      <c r="F81" s="164">
        <v>15000</v>
      </c>
      <c r="G81" s="257">
        <v>2000</v>
      </c>
      <c r="H81" s="257"/>
      <c r="I81" s="164">
        <v>17000</v>
      </c>
    </row>
    <row r="82" spans="1:9" ht="12.2" customHeight="1" x14ac:dyDescent="0.25">
      <c r="A82" s="161" t="s">
        <v>51</v>
      </c>
      <c r="B82" s="256" t="s">
        <v>51</v>
      </c>
      <c r="C82" s="256"/>
      <c r="D82" s="162" t="s">
        <v>88</v>
      </c>
      <c r="E82" s="163" t="s">
        <v>89</v>
      </c>
      <c r="F82" s="164">
        <v>500</v>
      </c>
      <c r="G82" s="257">
        <v>300</v>
      </c>
      <c r="H82" s="257"/>
      <c r="I82" s="164">
        <v>800</v>
      </c>
    </row>
    <row r="83" spans="1:9" ht="12.2" customHeight="1" x14ac:dyDescent="0.25">
      <c r="A83" s="153" t="s">
        <v>162</v>
      </c>
      <c r="B83" s="262" t="s">
        <v>51</v>
      </c>
      <c r="C83" s="262"/>
      <c r="D83" s="154" t="s">
        <v>51</v>
      </c>
      <c r="E83" s="155" t="s">
        <v>163</v>
      </c>
      <c r="F83" s="156">
        <v>120150</v>
      </c>
      <c r="G83" s="263">
        <v>100</v>
      </c>
      <c r="H83" s="263"/>
      <c r="I83" s="156">
        <v>120250</v>
      </c>
    </row>
    <row r="84" spans="1:9" ht="21.6" customHeight="1" x14ac:dyDescent="0.25">
      <c r="A84" s="157" t="s">
        <v>51</v>
      </c>
      <c r="B84" s="264" t="s">
        <v>164</v>
      </c>
      <c r="C84" s="264"/>
      <c r="D84" s="158" t="s">
        <v>51</v>
      </c>
      <c r="E84" s="159" t="s">
        <v>165</v>
      </c>
      <c r="F84" s="160">
        <v>120150</v>
      </c>
      <c r="G84" s="265">
        <v>100</v>
      </c>
      <c r="H84" s="265"/>
      <c r="I84" s="160">
        <v>120250</v>
      </c>
    </row>
    <row r="85" spans="1:9" ht="34.5" customHeight="1" x14ac:dyDescent="0.25">
      <c r="A85" s="161" t="s">
        <v>51</v>
      </c>
      <c r="B85" s="256" t="s">
        <v>51</v>
      </c>
      <c r="C85" s="256"/>
      <c r="D85" s="162" t="s">
        <v>67</v>
      </c>
      <c r="E85" s="163" t="s">
        <v>68</v>
      </c>
      <c r="F85" s="164">
        <v>50</v>
      </c>
      <c r="G85" s="257">
        <v>100</v>
      </c>
      <c r="H85" s="257"/>
      <c r="I85" s="164">
        <v>150</v>
      </c>
    </row>
    <row r="86" spans="1:9" ht="12.2" customHeight="1" x14ac:dyDescent="0.25">
      <c r="A86" s="153" t="s">
        <v>131</v>
      </c>
      <c r="B86" s="262" t="s">
        <v>51</v>
      </c>
      <c r="C86" s="262"/>
      <c r="D86" s="154" t="s">
        <v>51</v>
      </c>
      <c r="E86" s="155" t="s">
        <v>132</v>
      </c>
      <c r="F86" s="156">
        <v>0</v>
      </c>
      <c r="G86" s="263">
        <v>6350</v>
      </c>
      <c r="H86" s="263"/>
      <c r="I86" s="156">
        <v>6350</v>
      </c>
    </row>
    <row r="87" spans="1:9" ht="12.2" customHeight="1" x14ac:dyDescent="0.25">
      <c r="A87" s="157" t="s">
        <v>51</v>
      </c>
      <c r="B87" s="264" t="s">
        <v>133</v>
      </c>
      <c r="C87" s="264"/>
      <c r="D87" s="158" t="s">
        <v>51</v>
      </c>
      <c r="E87" s="159" t="s">
        <v>10</v>
      </c>
      <c r="F87" s="160">
        <v>0</v>
      </c>
      <c r="G87" s="265">
        <v>6350</v>
      </c>
      <c r="H87" s="265"/>
      <c r="I87" s="160">
        <v>6350</v>
      </c>
    </row>
    <row r="88" spans="1:9" ht="12.2" customHeight="1" x14ac:dyDescent="0.25">
      <c r="A88" s="161" t="s">
        <v>51</v>
      </c>
      <c r="B88" s="256" t="s">
        <v>51</v>
      </c>
      <c r="C88" s="256"/>
      <c r="D88" s="162" t="s">
        <v>118</v>
      </c>
      <c r="E88" s="163" t="s">
        <v>119</v>
      </c>
      <c r="F88" s="164">
        <v>0</v>
      </c>
      <c r="G88" s="257">
        <v>50</v>
      </c>
      <c r="H88" s="257"/>
      <c r="I88" s="164">
        <v>50</v>
      </c>
    </row>
    <row r="89" spans="1:9" ht="12.2" customHeight="1" x14ac:dyDescent="0.25">
      <c r="A89" s="161" t="s">
        <v>51</v>
      </c>
      <c r="B89" s="256" t="s">
        <v>51</v>
      </c>
      <c r="C89" s="256"/>
      <c r="D89" s="162" t="s">
        <v>82</v>
      </c>
      <c r="E89" s="163" t="s">
        <v>83</v>
      </c>
      <c r="F89" s="164">
        <v>0</v>
      </c>
      <c r="G89" s="257">
        <v>6300</v>
      </c>
      <c r="H89" s="257"/>
      <c r="I89" s="164">
        <v>6300</v>
      </c>
    </row>
    <row r="90" spans="1:9" ht="13.7" customHeight="1" x14ac:dyDescent="0.25">
      <c r="A90" s="258" t="s">
        <v>134</v>
      </c>
      <c r="B90" s="258"/>
      <c r="C90" s="258"/>
      <c r="D90" s="258"/>
      <c r="E90" s="258"/>
      <c r="F90" s="188">
        <v>101127074.78</v>
      </c>
      <c r="G90" s="259">
        <v>633300</v>
      </c>
      <c r="H90" s="259"/>
      <c r="I90" s="188">
        <v>101760374.78</v>
      </c>
    </row>
    <row r="91" spans="1:9" ht="225.2" customHeight="1" x14ac:dyDescent="0.25"/>
    <row r="92" spans="1:9" ht="13.7" customHeight="1" x14ac:dyDescent="0.25">
      <c r="A92" s="260" t="s">
        <v>96</v>
      </c>
      <c r="B92" s="260"/>
      <c r="H92" s="261" t="s">
        <v>247</v>
      </c>
      <c r="I92" s="261"/>
    </row>
  </sheetData>
  <mergeCells count="180">
    <mergeCell ref="A2:J2"/>
    <mergeCell ref="B3:C3"/>
    <mergeCell ref="G3:H3"/>
    <mergeCell ref="B4:C4"/>
    <mergeCell ref="G4:H4"/>
    <mergeCell ref="A1:K1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5:C25"/>
    <mergeCell ref="G25:H25"/>
    <mergeCell ref="B26:C26"/>
    <mergeCell ref="G26:H26"/>
    <mergeCell ref="B27:C27"/>
    <mergeCell ref="G27:H27"/>
    <mergeCell ref="B23:C23"/>
    <mergeCell ref="G23:H23"/>
    <mergeCell ref="B24:C24"/>
    <mergeCell ref="G24:H24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48:C48"/>
    <mergeCell ref="G48:H48"/>
    <mergeCell ref="B49:C49"/>
    <mergeCell ref="G49:H49"/>
    <mergeCell ref="B50:C50"/>
    <mergeCell ref="G50:H50"/>
    <mergeCell ref="B46:C46"/>
    <mergeCell ref="G46:H46"/>
    <mergeCell ref="B47:C47"/>
    <mergeCell ref="G47:H47"/>
    <mergeCell ref="B54:C54"/>
    <mergeCell ref="G54:H54"/>
    <mergeCell ref="B55:C55"/>
    <mergeCell ref="G55:H55"/>
    <mergeCell ref="B56:C56"/>
    <mergeCell ref="G56:H56"/>
    <mergeCell ref="B51:C51"/>
    <mergeCell ref="G51:H51"/>
    <mergeCell ref="B52:C52"/>
    <mergeCell ref="G52:H52"/>
    <mergeCell ref="B53:C53"/>
    <mergeCell ref="G53:H53"/>
    <mergeCell ref="B60:C60"/>
    <mergeCell ref="G60:H60"/>
    <mergeCell ref="B61:C61"/>
    <mergeCell ref="G61:H61"/>
    <mergeCell ref="B62:C62"/>
    <mergeCell ref="G62:H62"/>
    <mergeCell ref="B57:C57"/>
    <mergeCell ref="G57:H57"/>
    <mergeCell ref="B58:C58"/>
    <mergeCell ref="G58:H58"/>
    <mergeCell ref="B59:C59"/>
    <mergeCell ref="G59:H59"/>
    <mergeCell ref="B66:C66"/>
    <mergeCell ref="G66:H66"/>
    <mergeCell ref="B67:C67"/>
    <mergeCell ref="G67:H67"/>
    <mergeCell ref="B68:C68"/>
    <mergeCell ref="G68:H68"/>
    <mergeCell ref="B63:C63"/>
    <mergeCell ref="G63:H63"/>
    <mergeCell ref="B64:C64"/>
    <mergeCell ref="G64:H64"/>
    <mergeCell ref="B65:C65"/>
    <mergeCell ref="G65:H65"/>
    <mergeCell ref="B72:C72"/>
    <mergeCell ref="G72:H72"/>
    <mergeCell ref="B73:C73"/>
    <mergeCell ref="G73:H73"/>
    <mergeCell ref="B74:C74"/>
    <mergeCell ref="G74:H74"/>
    <mergeCell ref="B69:C69"/>
    <mergeCell ref="G69:H69"/>
    <mergeCell ref="B70:C70"/>
    <mergeCell ref="G70:H70"/>
    <mergeCell ref="B71:C71"/>
    <mergeCell ref="G71:H71"/>
    <mergeCell ref="B77:C77"/>
    <mergeCell ref="G77:H77"/>
    <mergeCell ref="B78:C78"/>
    <mergeCell ref="G78:H78"/>
    <mergeCell ref="B79:C79"/>
    <mergeCell ref="G79:H79"/>
    <mergeCell ref="B75:C75"/>
    <mergeCell ref="G75:H75"/>
    <mergeCell ref="B76:C76"/>
    <mergeCell ref="G76:H76"/>
    <mergeCell ref="B83:C83"/>
    <mergeCell ref="G83:H83"/>
    <mergeCell ref="B84:C84"/>
    <mergeCell ref="G84:H84"/>
    <mergeCell ref="B85:C85"/>
    <mergeCell ref="G85:H85"/>
    <mergeCell ref="B80:C80"/>
    <mergeCell ref="G80:H80"/>
    <mergeCell ref="B81:C81"/>
    <mergeCell ref="G81:H81"/>
    <mergeCell ref="B82:C82"/>
    <mergeCell ref="G82:H82"/>
    <mergeCell ref="B89:C89"/>
    <mergeCell ref="G89:H89"/>
    <mergeCell ref="A90:E90"/>
    <mergeCell ref="G90:H90"/>
    <mergeCell ref="A92:B92"/>
    <mergeCell ref="H92:I92"/>
    <mergeCell ref="B86:C86"/>
    <mergeCell ref="G86:H86"/>
    <mergeCell ref="B87:C87"/>
    <mergeCell ref="G87:H87"/>
    <mergeCell ref="B88:C88"/>
    <mergeCell ref="G88:H88"/>
  </mergeCells>
  <pageMargins left="0.39" right="0.39" top="0.39" bottom="0.39" header="0" footer="0"/>
  <pageSetup paperSize="9" orientation="landscape" horizontalDpi="300" verticalDpi="300" r:id="rId1"/>
  <rowBreaks count="4" manualBreakCount="4">
    <brk id="23" max="16383" man="1"/>
    <brk id="45" max="16383" man="1"/>
    <brk id="75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</vt:i4>
      </vt:variant>
    </vt:vector>
  </HeadingPairs>
  <TitlesOfParts>
    <vt:vector size="8" baseType="lpstr">
      <vt:lpstr>7) zadania inwestycyjne</vt:lpstr>
      <vt:lpstr>6) doch. i wyd. zadan zleconych</vt:lpstr>
      <vt:lpstr>5) dotacje udzielna przez pow.</vt:lpstr>
      <vt:lpstr>4) przychody i rozchody budżetu</vt:lpstr>
      <vt:lpstr>3) zadania remontowe</vt:lpstr>
      <vt:lpstr>2) wydatki</vt:lpstr>
      <vt:lpstr>1) dochody</vt:lpstr>
      <vt:lpstr>'5) dotacje udzielna przez pow.'!Obszar_wydruku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Małkiewicz</dc:creator>
  <cp:lastModifiedBy>Barbara Małkiewicz</cp:lastModifiedBy>
  <cp:lastPrinted>2023-03-09T06:41:29Z</cp:lastPrinted>
  <dcterms:created xsi:type="dcterms:W3CDTF">2019-12-11T07:49:32Z</dcterms:created>
  <dcterms:modified xsi:type="dcterms:W3CDTF">2023-03-13T12:59:36Z</dcterms:modified>
</cp:coreProperties>
</file>