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ni Skarbnik\ROK 2023\Zmiany w budżecie - Uchwały Rady oraz Zarządu\Uchwały Rady - zmiany\"/>
    </mc:Choice>
  </mc:AlternateContent>
  <xr:revisionPtr revIDLastSave="0" documentId="13_ncr:20001_{261291D4-A79B-4356-A84B-0BE2F02268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) POLSKI ŁAD INWESTYCJE " sheetId="14" r:id="rId1"/>
    <sheet name="8) POLSKI ŁAD WYDATKI OGÓŁEM" sheetId="11" r:id="rId2"/>
    <sheet name="7) Fundusz Pomocy" sheetId="7" r:id="rId3"/>
    <sheet name="6)ZAKŁAD BUDŻETOEY" sheetId="6" r:id="rId4"/>
    <sheet name="5) INWESTYCJE" sheetId="5" r:id="rId5"/>
    <sheet name="4) dotacje udzielna przez pow." sheetId="4" r:id="rId6"/>
    <sheet name="3) REMONTY" sheetId="3" r:id="rId7"/>
    <sheet name="2) WYDATKI" sheetId="2" r:id="rId8"/>
    <sheet name="1) DOCHODY" sheetId="1" r:id="rId9"/>
  </sheets>
  <definedNames>
    <definedName name="_1bez_nazwy" localSheetId="5">#REF!</definedName>
    <definedName name="_1bez_nazwy" localSheetId="2">#REF!</definedName>
    <definedName name="_1bez_nazwy">#REF!</definedName>
    <definedName name="_xlnm._FilterDatabase" localSheetId="5" hidden="1">'4) dotacje udzielna przez pow.'!$A$1:$D$57</definedName>
    <definedName name="bez_nazwy" localSheetId="5">#REF!</definedName>
    <definedName name="bez_nazwy" localSheetId="2">#REF!</definedName>
    <definedName name="bez_nazwy">#REF!</definedName>
    <definedName name="bez_nazwy_1" localSheetId="5">#REF!</definedName>
    <definedName name="bez_nazwy_1" localSheetId="2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5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5">#REF!</definedName>
    <definedName name="Excel_BuiltIn_Print_Area_1_1">#REF!</definedName>
    <definedName name="Excel_BuiltIn_Print_Area_10" localSheetId="5">#REF!</definedName>
    <definedName name="Excel_BuiltIn_Print_Area_10">#REF!</definedName>
    <definedName name="Excel_BuiltIn_Print_Area_10_1">#REF!</definedName>
    <definedName name="Excel_BuiltIn_Print_Area_11" localSheetId="5">#REF!</definedName>
    <definedName name="Excel_BuiltIn_Print_Area_11">#REF!</definedName>
    <definedName name="Excel_BuiltIn_Print_Area_12" localSheetId="5">#REF!</definedName>
    <definedName name="Excel_BuiltIn_Print_Area_12">#REF!</definedName>
    <definedName name="Excel_BuiltIn_Print_Area_12_1">#REF!</definedName>
    <definedName name="Excel_BuiltIn_Print_Area_13" localSheetId="5">#REF!</definedName>
    <definedName name="Excel_BuiltIn_Print_Area_13">#REF!</definedName>
    <definedName name="Excel_BuiltIn_Print_Area_14" localSheetId="5">#REF!</definedName>
    <definedName name="Excel_BuiltIn_Print_Area_14">#REF!</definedName>
    <definedName name="Excel_BuiltIn_Print_Area_15" localSheetId="5">#REF!</definedName>
    <definedName name="Excel_BuiltIn_Print_Area_15">#REF!</definedName>
    <definedName name="Excel_BuiltIn_Print_Area_16" localSheetId="5">#REF!</definedName>
    <definedName name="Excel_BuiltIn_Print_Area_16">#REF!</definedName>
    <definedName name="Excel_BuiltIn_Print_Area_17" localSheetId="5">#REF!</definedName>
    <definedName name="Excel_BuiltIn_Print_Area_17">#REF!</definedName>
    <definedName name="Excel_BuiltIn_Print_Area_18" localSheetId="5">#REF!</definedName>
    <definedName name="Excel_BuiltIn_Print_Area_18">#REF!</definedName>
    <definedName name="Excel_BuiltIn_Print_Area_19" localSheetId="5">#REF!</definedName>
    <definedName name="Excel_BuiltIn_Print_Area_19">#REF!</definedName>
    <definedName name="Excel_BuiltIn_Print_Area_20" localSheetId="5">#REF!</definedName>
    <definedName name="Excel_BuiltIn_Print_Area_20">#REF!</definedName>
    <definedName name="Excel_BuiltIn_Print_Area_21" localSheetId="5">#REF!</definedName>
    <definedName name="Excel_BuiltIn_Print_Area_21">#REF!</definedName>
    <definedName name="Excel_BuiltIn_Print_Area_22" localSheetId="5">#REF!</definedName>
    <definedName name="Excel_BuiltIn_Print_Area_22">#REF!</definedName>
    <definedName name="Excel_BuiltIn_Print_Area_23" localSheetId="5">#REF!</definedName>
    <definedName name="Excel_BuiltIn_Print_Area_23">#REF!</definedName>
    <definedName name="Excel_BuiltIn_Print_Area_24" localSheetId="5">#REF!</definedName>
    <definedName name="Excel_BuiltIn_Print_Area_24">#REF!</definedName>
    <definedName name="Excel_BuiltIn_Print_Area_25" localSheetId="5">#REF!</definedName>
    <definedName name="Excel_BuiltIn_Print_Area_25">#REF!</definedName>
    <definedName name="Excel_BuiltIn_Print_Area_27" localSheetId="5">#REF!</definedName>
    <definedName name="Excel_BuiltIn_Print_Area_27">#REF!</definedName>
    <definedName name="Excel_BuiltIn_Print_Area_28" localSheetId="5">#REF!</definedName>
    <definedName name="Excel_BuiltIn_Print_Area_28">#REF!</definedName>
    <definedName name="Excel_BuiltIn_Print_Area_3_1" localSheetId="5">#REF!</definedName>
    <definedName name="Excel_BuiltIn_Print_Area_3_1">#REF!</definedName>
    <definedName name="Excel_BuiltIn_Print_Area_4_1" localSheetId="5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5">#REF!</definedName>
    <definedName name="Excel_BuiltIn_Print_Area_8">#REF!</definedName>
    <definedName name="Excel_BuiltIn_Print_Area_9" localSheetId="5">#REF!</definedName>
    <definedName name="Excel_BuiltIn_Print_Area_9">#REF!</definedName>
    <definedName name="_xlnm.Print_Area" localSheetId="8">'1) DOCHODY'!$A$1:$I$56</definedName>
    <definedName name="_xlnm.Print_Area" localSheetId="5">'4) dotacje udzielna przez pow.'!$A$1:$K$57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4" l="1"/>
  <c r="H55" i="4" s="1"/>
  <c r="H54" i="4" s="1"/>
  <c r="K55" i="4"/>
  <c r="K54" i="4" s="1"/>
  <c r="J55" i="4"/>
  <c r="J54" i="4" s="1"/>
  <c r="I55" i="4"/>
  <c r="I54" i="4" s="1"/>
  <c r="F55" i="4"/>
  <c r="E55" i="4"/>
  <c r="D55" i="4"/>
  <c r="G54" i="4"/>
  <c r="F54" i="4"/>
  <c r="E54" i="4"/>
  <c r="D54" i="4"/>
  <c r="H53" i="4"/>
  <c r="D53" i="4"/>
  <c r="H52" i="4"/>
  <c r="D52" i="4"/>
  <c r="D51" i="4"/>
  <c r="K50" i="4"/>
  <c r="K44" i="4" s="1"/>
  <c r="J50" i="4"/>
  <c r="J44" i="4" s="1"/>
  <c r="I50" i="4"/>
  <c r="I44" i="4" s="1"/>
  <c r="H50" i="4"/>
  <c r="H44" i="4" s="1"/>
  <c r="G50" i="4"/>
  <c r="G44" i="4" s="1"/>
  <c r="F50" i="4"/>
  <c r="F44" i="4" s="1"/>
  <c r="E50" i="4"/>
  <c r="D50" i="4"/>
  <c r="H49" i="4"/>
  <c r="H48" i="4"/>
  <c r="K47" i="4"/>
  <c r="J47" i="4"/>
  <c r="I47" i="4"/>
  <c r="H47" i="4"/>
  <c r="G47" i="4"/>
  <c r="F47" i="4"/>
  <c r="E47" i="4"/>
  <c r="E44" i="4" s="1"/>
  <c r="D47" i="4"/>
  <c r="D46" i="4"/>
  <c r="F45" i="4"/>
  <c r="D45" i="4" s="1"/>
  <c r="D44" i="4" s="1"/>
  <c r="H43" i="4"/>
  <c r="H42" i="4" s="1"/>
  <c r="H41" i="4" s="1"/>
  <c r="H37" i="4" s="1"/>
  <c r="I42" i="4"/>
  <c r="I41" i="4" s="1"/>
  <c r="I37" i="4" s="1"/>
  <c r="H40" i="4"/>
  <c r="I39" i="4"/>
  <c r="H39" i="4"/>
  <c r="I38" i="4"/>
  <c r="H38" i="4"/>
  <c r="J37" i="4"/>
  <c r="H36" i="4"/>
  <c r="H35" i="4" s="1"/>
  <c r="H34" i="4" s="1"/>
  <c r="I35" i="4"/>
  <c r="I34" i="4" s="1"/>
  <c r="D33" i="4"/>
  <c r="D32" i="4"/>
  <c r="D31" i="4"/>
  <c r="F30" i="4"/>
  <c r="E30" i="4"/>
  <c r="D30" i="4"/>
  <c r="H29" i="4"/>
  <c r="H28" i="4" s="1"/>
  <c r="H27" i="4" s="1"/>
  <c r="H24" i="4" s="1"/>
  <c r="I28" i="4"/>
  <c r="I27" i="4" s="1"/>
  <c r="I24" i="4" s="1"/>
  <c r="H26" i="4"/>
  <c r="I25" i="4"/>
  <c r="H25" i="4"/>
  <c r="F24" i="4"/>
  <c r="D24" i="4"/>
  <c r="K22" i="4"/>
  <c r="K21" i="4" s="1"/>
  <c r="H22" i="4"/>
  <c r="H21" i="4" s="1"/>
  <c r="H20" i="4"/>
  <c r="D20" i="4"/>
  <c r="H19" i="4"/>
  <c r="D18" i="4"/>
  <c r="D17" i="4" s="1"/>
  <c r="K17" i="4"/>
  <c r="K16" i="4" s="1"/>
  <c r="J17" i="4"/>
  <c r="J16" i="4" s="1"/>
  <c r="I17" i="4"/>
  <c r="I16" i="4" s="1"/>
  <c r="H17" i="4"/>
  <c r="H16" i="4" s="1"/>
  <c r="G17" i="4"/>
  <c r="F17" i="4"/>
  <c r="F16" i="4" s="1"/>
  <c r="D16" i="4" s="1"/>
  <c r="E17" i="4"/>
  <c r="H15" i="4"/>
  <c r="H14" i="4" s="1"/>
  <c r="H13" i="4" s="1"/>
  <c r="D15" i="4"/>
  <c r="D14" i="4" s="1"/>
  <c r="D13" i="4" s="1"/>
  <c r="K14" i="4"/>
  <c r="K13" i="4" s="1"/>
  <c r="J14" i="4"/>
  <c r="J13" i="4" s="1"/>
  <c r="J57" i="4" s="1"/>
  <c r="I14" i="4"/>
  <c r="F14" i="4"/>
  <c r="F13" i="4" s="1"/>
  <c r="E14" i="4"/>
  <c r="I13" i="4"/>
  <c r="G13" i="4"/>
  <c r="E13" i="4"/>
  <c r="H12" i="4"/>
  <c r="H11" i="4" s="1"/>
  <c r="H10" i="4" s="1"/>
  <c r="I11" i="4"/>
  <c r="I10" i="4" s="1"/>
  <c r="D9" i="4"/>
  <c r="D8" i="4"/>
  <c r="G7" i="4"/>
  <c r="G6" i="4" s="1"/>
  <c r="G57" i="4" s="1"/>
  <c r="F7" i="4"/>
  <c r="F6" i="4" s="1"/>
  <c r="E7" i="4"/>
  <c r="E6" i="4" s="1"/>
  <c r="D7" i="4"/>
  <c r="D6" i="4" s="1"/>
  <c r="F57" i="4" l="1"/>
  <c r="K57" i="4"/>
  <c r="I57" i="4"/>
  <c r="H57" i="4"/>
  <c r="D57" i="4"/>
  <c r="H60" i="4" s="1"/>
  <c r="E57" i="4"/>
</calcChain>
</file>

<file path=xl/sharedStrings.xml><?xml version="1.0" encoding="utf-8"?>
<sst xmlns="http://schemas.openxmlformats.org/spreadsheetml/2006/main" count="883" uniqueCount="330">
  <si>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</si>
  <si>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</si>
  <si>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</si>
  <si>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</si>
  <si>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</si>
  <si>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</si>
  <si>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</si>
  <si>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</si>
  <si>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</si>
  <si>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</si>
  <si>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</si>
  <si>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</si>
  <si>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</si>
  <si>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</si>
  <si>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>2330</t>
  </si>
  <si>
    <t>Dotacja celowa otrzymana od samorządu województwa na zadania bieżące realizowane na podstawie porozumień (umów) między jednostkami samorządu terytorialnego</t>
  </si>
  <si>
    <t>60014</t>
  </si>
  <si>
    <t>Drogi publiczne powiatowe</t>
  </si>
  <si>
    <t>0490</t>
  </si>
  <si>
    <t>Wpływy z innych lokalnych opłat pobieranych przez jednostki samorządu terytorialnego na podstawie odrębnych ustaw</t>
  </si>
  <si>
    <t>750</t>
  </si>
  <si>
    <t>Administracja publiczna</t>
  </si>
  <si>
    <t>75020</t>
  </si>
  <si>
    <t>Starostwa powiatowe</t>
  </si>
  <si>
    <t>0620</t>
  </si>
  <si>
    <t>Wpływy z opłat za zezwolenia, akredytacje oraz opłaty ewidencyjne, w tym opłaty za częstotliwości</t>
  </si>
  <si>
    <t>0910</t>
  </si>
  <si>
    <t>Wpływy z odsetek od nieterminowych wpłat z tytułu podatków i opłat</t>
  </si>
  <si>
    <t>0920</t>
  </si>
  <si>
    <t>Wpływy z pozostałych odsetek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</si>
  <si>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</si>
  <si>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</si>
  <si>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6259</t>
  </si>
  <si>
    <t>75085</t>
  </si>
  <si>
    <t>Wspólna obsługa jednostek samorządu terytorialnego</t>
  </si>
  <si>
    <t>0940</t>
  </si>
  <si>
    <t>Wpływy z rozliczeń/zwrotów z lat ubiegłych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</si>
  <si>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</si>
  <si>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</si>
  <si>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</si>
  <si>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</si>
  <si>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</si>
  <si>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</si>
  <si>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BeSTia</t>
  </si>
  <si>
    <t>Strona 1 z 3</t>
  </si>
  <si>
    <t>75618</t>
  </si>
  <si>
    <t>Wpływy z innych opłat stanowiących dochody jednostek samorządu terytorialnego na podstawie ustaw</t>
  </si>
  <si>
    <t>0650</t>
  </si>
  <si>
    <t>Wpływy z opłat za wydanie prawa jazdy</t>
  </si>
  <si>
    <t>801</t>
  </si>
  <si>
    <t>Oświata i wychowanie</t>
  </si>
  <si>
    <t>80102</t>
  </si>
  <si>
    <t>Szkoły podstawowe specjalne</t>
  </si>
  <si>
    <t>80117</t>
  </si>
  <si>
    <t>Branżowe szkoły I i II stopnia</t>
  </si>
  <si>
    <t>0830</t>
  </si>
  <si>
    <t>Wpływy z usług</t>
  </si>
  <si>
    <t>80120</t>
  </si>
  <si>
    <t>Licea ogólnokształcące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</si>
  <si>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</si>
  <si>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</si>
  <si>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80132</t>
  </si>
  <si>
    <t>Szkoły artystyczne</t>
  </si>
  <si>
    <t>80195</t>
  </si>
  <si>
    <t>Pozostała działalność</t>
  </si>
  <si>
    <t>2701</t>
  </si>
  <si>
    <t>Środki na dofinansowanie własnych zadań bieżących gmin, powiatów (związków gmin, związków powiatowo-gminnych,związków powiatów), samorządów województw, pozyskane z innych źródeł</t>
  </si>
  <si>
    <t>851</t>
  </si>
  <si>
    <t>Ochrona zdrowia</t>
  </si>
  <si>
    <t>85195</t>
  </si>
  <si>
    <t>852</t>
  </si>
  <si>
    <t>Pomoc społeczna</t>
  </si>
  <si>
    <t>85202</t>
  </si>
  <si>
    <t>Domy pomocy społecznej</t>
  </si>
  <si>
    <t>853</t>
  </si>
  <si>
    <t>Pozostałe zadania w zakresie polityki społecznej</t>
  </si>
  <si>
    <t>85321</t>
  </si>
  <si>
    <t>Zespoły do spraw orzekania o niepełnosprawności</t>
  </si>
  <si>
    <t>2100</t>
  </si>
  <si>
    <t>Środki z Funduszu Pomocy na finansowanie lub dofinansowanie zadań bieżących w zakresie pomocy obywatelom Ukrainy</t>
  </si>
  <si>
    <t>85324</t>
  </si>
  <si>
    <t>Państwowy Fundusz Rehabilitacji Osób Niepełnosprawnych</t>
  </si>
  <si>
    <t>0970</t>
  </si>
  <si>
    <t>Wpływy z różnych dochodów</t>
  </si>
  <si>
    <t>85333</t>
  </si>
  <si>
    <t>Powiatowe urzędy pracy</t>
  </si>
  <si>
    <t>854</t>
  </si>
  <si>
    <t>Edukacyjna opieka wychowawcza</t>
  </si>
  <si>
    <t>Strona 2 z 3</t>
  </si>
  <si>
    <t>85406</t>
  </si>
  <si>
    <t>Poradnie psychologiczno-pedagogiczne, w tym poradnie specjalistyczne</t>
  </si>
  <si>
    <t>Razem:</t>
  </si>
  <si>
    <t>Strona 3 z 3</t>
  </si>
  <si>
    <t>Załącznik nr 1 do Uchwały Nr XLV/400/2023 Rady Powiatu w Lipnie z dnia 27.01.2023 r.</t>
  </si>
  <si>
    <t>ZMIANY W PLANIE DOCHODÓW</t>
  </si>
  <si>
    <t>4300</t>
  </si>
  <si>
    <t>Zakup usług pozostałych</t>
  </si>
  <si>
    <t>6060</t>
  </si>
  <si>
    <t>Wydatki na zakupy inwestycyjne jednostek budżetowych</t>
  </si>
  <si>
    <t>6210</t>
  </si>
  <si>
    <t>Dotacja celowa z budżetu na finansowanie lub dofinansowanie kosztów realizacji inwestycji i zakupów inwestycyjnych samorządowych zakładów budżetowych</t>
  </si>
  <si>
    <t>4270</t>
  </si>
  <si>
    <t>Zakup usług remontowych</t>
  </si>
  <si>
    <t>6050</t>
  </si>
  <si>
    <t>Wydatki inwestycyjne jednostek budżetowych</t>
  </si>
  <si>
    <t>720</t>
  </si>
  <si>
    <t>Informatyka</t>
  </si>
  <si>
    <t>72095</t>
  </si>
  <si>
    <t>2339</t>
  </si>
  <si>
    <t>Dotacja celowa przekazana do samorządu województwa na zadania bieżące realizowane na podstawie porozumień (umów) między jednostkami samorządu terytorialnego</t>
  </si>
  <si>
    <t>4430</t>
  </si>
  <si>
    <t>Różne opłaty i składki</t>
  </si>
  <si>
    <t>4439</t>
  </si>
  <si>
    <t>4010</t>
  </si>
  <si>
    <t>Wynagrodzenia osobowe pracowników</t>
  </si>
  <si>
    <t>4210</t>
  </si>
  <si>
    <t>Zakup materiałów i wyposażenia</t>
  </si>
  <si>
    <t>4217</t>
  </si>
  <si>
    <t>4219</t>
  </si>
  <si>
    <t>6067</t>
  </si>
  <si>
    <t>6069</t>
  </si>
  <si>
    <t>6370</t>
  </si>
  <si>
    <t>Wydatki poniesione ze środków z Rządowego Funduszu Polski Ład: Program Inwestycji Strategicznych na realizację zadań inwestycyjnych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</si>
  <si>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</si>
  <si>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</si>
  <si>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</si>
  <si>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</si>
  <si>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</si>
  <si>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</si>
  <si>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80115</t>
  </si>
  <si>
    <t>Technika</t>
  </si>
  <si>
    <t>4040</t>
  </si>
  <si>
    <t>Dodatkowe wynagrodzenie roczne</t>
  </si>
  <si>
    <t>4790</t>
  </si>
  <si>
    <t>Wynagrodzenia osobowe nauczycieli</t>
  </si>
  <si>
    <t>4800</t>
  </si>
  <si>
    <t>Dodatkowe wynagrodzenie roczne nauczycieli</t>
  </si>
  <si>
    <t>80140</t>
  </si>
  <si>
    <t>Placówki kształcenia ustawicznego i centra kształcenia zawodowego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</si>
  <si>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</si>
  <si>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</si>
  <si>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4211</t>
  </si>
  <si>
    <t>4241</t>
  </si>
  <si>
    <t>Zakup środków dydaktycznych i książek</t>
  </si>
  <si>
    <t>4301</t>
  </si>
  <si>
    <t>4421</t>
  </si>
  <si>
    <t>Podróże służbowe zagraniczne</t>
  </si>
  <si>
    <t>4431</t>
  </si>
  <si>
    <t>4701</t>
  </si>
  <si>
    <t>Szkolenia pracowników niebędących członkami korpusu służby cywilnej</t>
  </si>
  <si>
    <t>4740</t>
  </si>
  <si>
    <t>Wynagrodzenia i uposażenia wypłacane w związku z pomocą obywatelom Ukrainy</t>
  </si>
  <si>
    <t>Załącznik nr 2 do Uchwały Nr XLV/400/2023 Rady Powiatu w Lipnie z dnia 27.01.2023 r.</t>
  </si>
  <si>
    <t>ZMIANY W PLANIE WYDATKÓW</t>
  </si>
  <si>
    <t>Strona 1 z 1</t>
  </si>
  <si>
    <t>Załącznik nr 3 do Uchwały Nr XLV/400/2023 Rady Powiatu w Lipnie z dnia 27.01.2023 r.</t>
  </si>
  <si>
    <t>ZMIANY W PLANIE WYDATKÓW REMONTOWYCH</t>
  </si>
  <si>
    <t xml:space="preserve">Plan dotacji udzielanych z budżetu Powiatu Lipnowskiego na 2023 rok </t>
  </si>
  <si>
    <t xml:space="preserve">Dział </t>
  </si>
  <si>
    <t xml:space="preserve">Rozdział </t>
  </si>
  <si>
    <t>Opis</t>
  </si>
  <si>
    <t>Dotacje dla jednostek sektora finansów publicznych</t>
  </si>
  <si>
    <t>w tym:</t>
  </si>
  <si>
    <t>Dotacje dla jednostek spoza sektora finansów publicznych</t>
  </si>
  <si>
    <t>Dotacje podmiotowe</t>
  </si>
  <si>
    <t>Dotacje celowe związane z realizacją zadań jst</t>
  </si>
  <si>
    <t>Dotacja przedmiotowa</t>
  </si>
  <si>
    <t>Dotacje przedmiotowe</t>
  </si>
  <si>
    <t>TRANSPORT I ŁĄCZNOŚĆ</t>
  </si>
  <si>
    <t>§ 2650 - Dotacja przedmiotowa z budżetu dla samorządowego zakładu budżetowego</t>
  </si>
  <si>
    <t>§ 6210 - dotacje celowe z budżetu na finansowanie lub dofinansowanie kosztów realizacji inwestycji i zakupów inwestycyjnych samorządowych zakładów budżetowych</t>
  </si>
  <si>
    <t>TURYSTYKA</t>
  </si>
  <si>
    <t>Zadania w zakresie upowszechniania turystyki</t>
  </si>
  <si>
    <t>§ 2580 - Dotacja podmiotowa z budżetu dla jednostek niezaliczanych do sektora finansów publicznych</t>
  </si>
  <si>
    <t xml:space="preserve">§ 2339 - dotacja celowa przekazana do samorządu województwa na zadania bieżące realizowane na podstawie porozumień (umów) między jednostakmi samorządu teryrorialnego </t>
  </si>
  <si>
    <t>BEZPIECZEŃSTWO PUBLICZNE I OCHRONA PRZECIWPOŻAROWA</t>
  </si>
  <si>
    <t>75412</t>
  </si>
  <si>
    <t>Ochotnicze straże pożarne</t>
  </si>
  <si>
    <t>§ 2710 - Dotacje celowe na pomoc finansową udzielaną między jednostkami samorządu terytorilanego na dofinansowanie własnych zadań bieżących</t>
  </si>
  <si>
    <t>§ 2820 - Dotacja celowa z budżetu na finansowanie lub dofinansowanie zadań zleconych do realizacji stowarzyszeniom</t>
  </si>
  <si>
    <t>§ 6230 - Dotacja celowa z budżetu na finansowanie lub dofinansowanie kosztów realizacji inwestycji i zakupów inwestycyjnych jednostek niezaliczanych do sektora finansów publicznych</t>
  </si>
  <si>
    <t>WYMIAR SPRAWIEDLIWOŚCI</t>
  </si>
  <si>
    <t>Nieodpłatna pomoc prawna</t>
  </si>
  <si>
    <t>OŚWIATA I WYCHOWANIE</t>
  </si>
  <si>
    <t>Szkoły policealne</t>
  </si>
  <si>
    <t>§ 2540 - Dotacja podmiotowa z budżetu dla niepublicznej jednostki systemu oświaty</t>
  </si>
  <si>
    <t>§ 2540 - Dotacja podmiotowa z budżetu dla niepublicznej jednostki systemu oświaty, w tym:</t>
  </si>
  <si>
    <t>Niepubliczne Liceum Ogólnokształcące</t>
  </si>
  <si>
    <t>§ 2310 - Dotacja celowa przekazana gminie na zadania bieżące realizowane na podstawie porozumień (umów) między jednostkami samorządu terytorialnego</t>
  </si>
  <si>
    <t>§ 6300 - dotacja celowa na pomoc finansową udzielaną między jednostkami samorządu terytorilanego na dofinansowanie własnych zadań inwestcyjnych i zakupów inwestycyjnych</t>
  </si>
  <si>
    <t>POZOSTAŁE ZADANIA W ZAKRESIE POLITYKI SPOŁECZNEJ</t>
  </si>
  <si>
    <t>Rehabilitacja zawodowa i społeczna osób niepełnosprawnych</t>
  </si>
  <si>
    <t>Wczesne wspomaganie rozowoju dziecka</t>
  </si>
  <si>
    <t>Niepubliczny Ośrodek Rehabilitacyjno-Edukacyjno-Wychowawczy w Wierzbicku</t>
  </si>
  <si>
    <t>Ośrodki rewalidacyjno-wychowawcze</t>
  </si>
  <si>
    <t>KULTURA I OCHRONA DZIEDZICTWA NARODOWEGO</t>
  </si>
  <si>
    <t>Biblioteki</t>
  </si>
  <si>
    <t>Ochrona zabytkówi opika nad zabytkami</t>
  </si>
  <si>
    <t>§2720 - Dotacja celowa z budżetu na finansowanie lub dofinansowanie prac remontowych i konserwatorskich  obiektów zabytkowych przekazane jendostkom niezaliczanym do sektora finansów publicznych</t>
  </si>
  <si>
    <t>§6570 - Dotacja celowa przekazana z budżetu na finansowanie lub dofinansowaniezadan inwestycyjnych obiektów zabytkowych przekazane jendostkom niezaliczanym do sektora finansów publicznych</t>
  </si>
  <si>
    <t>KULTURA FIZYCZNA</t>
  </si>
  <si>
    <t>Zadania w zakresie kultury fizycznej</t>
  </si>
  <si>
    <t>OGÓŁEM DOTACJE</t>
  </si>
  <si>
    <t>Załącznik nr 4 do Uchwały Nr XLV/400/2023 Rady Powiatu w Lipnie z dnia 27.01.2023 r.</t>
  </si>
  <si>
    <t>1 379 000,00</t>
  </si>
  <si>
    <t>- 700 000,00</t>
  </si>
  <si>
    <t>679 000,00</t>
  </si>
  <si>
    <t>350 000,00</t>
  </si>
  <si>
    <t>0,00</t>
  </si>
  <si>
    <t>- 350 000,00</t>
  </si>
  <si>
    <t xml:space="preserve">Zakup autobusu na potrzeby Powiatowego Zakładu Transportu Powiatowego w Lipnie </t>
  </si>
  <si>
    <t>Dotacja dla Zakładu Budżetowego na zakup autobusu</t>
  </si>
  <si>
    <t>1 029 000,00</t>
  </si>
  <si>
    <t>329 000,00</t>
  </si>
  <si>
    <t>979 000,00</t>
  </si>
  <si>
    <t>279 000,00</t>
  </si>
  <si>
    <t>Przebudowa drogi powiatowej 2723C w miejscowości Huta</t>
  </si>
  <si>
    <t>700 000,00</t>
  </si>
  <si>
    <t>2 302 530,00</t>
  </si>
  <si>
    <t>822 265,00</t>
  </si>
  <si>
    <t>3 124 795,00</t>
  </si>
  <si>
    <t>110 000,00</t>
  </si>
  <si>
    <t>8 414,63</t>
  </si>
  <si>
    <t>118 414,63</t>
  </si>
  <si>
    <t>Zwiększamy dostępność usług w Powiecie Lipnowskim</t>
  </si>
  <si>
    <t>30 834,15</t>
  </si>
  <si>
    <t>5 751,22</t>
  </si>
  <si>
    <t>2 082 500,00</t>
  </si>
  <si>
    <t>777 265,00</t>
  </si>
  <si>
    <t>2 859 765,00</t>
  </si>
  <si>
    <t>Rządowy Fundusz Polski Ład</t>
  </si>
  <si>
    <t>Razem</t>
  </si>
  <si>
    <t>15 484 309,43</t>
  </si>
  <si>
    <t>122 265,00</t>
  </si>
  <si>
    <t>15 606 574,43</t>
  </si>
  <si>
    <t>PLAN WYDATKÓW NA ZADANIA INWESTYCYJNE</t>
  </si>
  <si>
    <t>Załącznik nr 5 do Uchwały Nr XLV/400/2023 Rady Powiatu w Lipnie z dnia 27.01.2023 r.</t>
  </si>
  <si>
    <t>Stan środków obrotowych na początek roku</t>
  </si>
  <si>
    <t>350 000,00</t>
  </si>
  <si>
    <t>Stan środków obrotowych na koniec roku</t>
  </si>
  <si>
    <t>Przychody</t>
  </si>
  <si>
    <t>6 402 905,00</t>
  </si>
  <si>
    <t>5 962 905,00</t>
  </si>
  <si>
    <t>0870</t>
  </si>
  <si>
    <t>Wpływy ze sprzedaży składników majątkowych</t>
  </si>
  <si>
    <t>35 000,00</t>
  </si>
  <si>
    <t>5 000,00</t>
  </si>
  <si>
    <t>50 000,00</t>
  </si>
  <si>
    <t>Dotacja celowa otrzymana z budżetu na finansowanie lub dofinansowanie kosztów realizacji inwestycji i zakupów inwestycyjnych samorządowych zakładów budżetowych</t>
  </si>
  <si>
    <t>Koszty</t>
  </si>
  <si>
    <t>3020</t>
  </si>
  <si>
    <t>Wydatki osobowe niezaliczone do wynagrodzeń</t>
  </si>
  <si>
    <t>8 500,00</t>
  </si>
  <si>
    <t>2 994 548,00</t>
  </si>
  <si>
    <t>262 308,00</t>
  </si>
  <si>
    <t>4110</t>
  </si>
  <si>
    <t>Składki na ubezpieczenia społeczne</t>
  </si>
  <si>
    <t>484 420,00</t>
  </si>
  <si>
    <t>4120</t>
  </si>
  <si>
    <t>Składki na Fundusz Pracy oraz Fundusz Solidarnościowy</t>
  </si>
  <si>
    <t>83 149,00</t>
  </si>
  <si>
    <t>4140</t>
  </si>
  <si>
    <t>Wpłaty na Państwowy Fundusz Rehabilitacji Osób Niepełnosprawnych</t>
  </si>
  <si>
    <t>6 000,00</t>
  </si>
  <si>
    <t>4170</t>
  </si>
  <si>
    <t>Wynagrodzenia bezosobowe</t>
  </si>
  <si>
    <t>1 549 100,00</t>
  </si>
  <si>
    <t>4260</t>
  </si>
  <si>
    <t>Zakup energii</t>
  </si>
  <si>
    <t>22 000,00</t>
  </si>
  <si>
    <t>10 000,00</t>
  </si>
  <si>
    <t>4280</t>
  </si>
  <si>
    <t>Zakup usług zdrowotnych</t>
  </si>
  <si>
    <t>4 000,00</t>
  </si>
  <si>
    <t>90 000,00</t>
  </si>
  <si>
    <t>4360</t>
  </si>
  <si>
    <t>Opłaty z tytułu zakupu usług telekomunikacyjnych</t>
  </si>
  <si>
    <t>4 385,00</t>
  </si>
  <si>
    <t>4380</t>
  </si>
  <si>
    <t>Zakup usług obejmujacych tłumaczenia</t>
  </si>
  <si>
    <t>200,00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</si>
  <si>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</si>
  <si>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</si>
  <si>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</si>
  <si>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</si>
  <si>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</si>
  <si>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140 432,00</t>
  </si>
  <si>
    <t>4410</t>
  </si>
  <si>
    <t>Podróże służbowe krajowe</t>
  </si>
  <si>
    <t>15 000,00</t>
  </si>
  <si>
    <t>104 604,00</t>
  </si>
  <si>
    <t>4440</t>
  </si>
  <si>
    <t>Odpisy na zakładowy fundusz świadczeń socjalnych</t>
  </si>
  <si>
    <t>112 498,00</t>
  </si>
  <si>
    <t>4480</t>
  </si>
  <si>
    <t>Podatek od nieruchomości</t>
  </si>
  <si>
    <t>7 400,00</t>
  </si>
  <si>
    <t>4500</t>
  </si>
  <si>
    <t>Pozostałe podatki na rzecz budżetów jednostek samorządu terytorialnego</t>
  </si>
  <si>
    <t>20 000,00</t>
  </si>
  <si>
    <t>4520</t>
  </si>
  <si>
    <t>Opłaty na rzecz budżetów jednostek samorządu terytorialnego</t>
  </si>
  <si>
    <t>2 000,00</t>
  </si>
  <si>
    <t>4530</t>
  </si>
  <si>
    <t>Podatek od towarów i usług (VAT).</t>
  </si>
  <si>
    <t>4580</t>
  </si>
  <si>
    <t>Pozostałe odsetki</t>
  </si>
  <si>
    <t>100,00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</si>
  <si>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</si>
  <si>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</si>
  <si>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</si>
  <si>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</si>
  <si>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7 000,00</t>
  </si>
  <si>
    <t>4710</t>
  </si>
  <si>
    <t>Wpłaty na PPK finansowane przez podmiot zatrudniający</t>
  </si>
  <si>
    <t>6 232,00</t>
  </si>
  <si>
    <t>4780</t>
  </si>
  <si>
    <t>Składki na Fundusz Emerytur Pomostowych</t>
  </si>
  <si>
    <t>30 029,00</t>
  </si>
  <si>
    <t>6080</t>
  </si>
  <si>
    <t>Wydatki na zakupy inwestycyjne samorządowych zakładów budżetowych</t>
  </si>
  <si>
    <t>400 000,00</t>
  </si>
  <si>
    <t>Załącznik nr 7 do Uchwały Nr XLV/400/2022 Rady Powiatu w Lipnie z dnia 27.01.2023 r.</t>
  </si>
  <si>
    <t>Fundusz Pomocy obywatelom Ukrainy</t>
  </si>
  <si>
    <t>Załącznik nr 8 do Uchwały Nr XLV/400/2022 Rady Powiatu w Lipnie z dnia 27.01.2023 r.</t>
  </si>
  <si>
    <t>ZMIANY W PLANIE WYDATKÓW REALIZOWANYCH W RAMACH FUNDUSZU POMOCY OBYWATELOM URGAINY</t>
  </si>
  <si>
    <t>ZMIANY W PLANIE DOCHODÓW REALIZOWANYCH W RAMACH FUNDUSZU POMOCY OBYWATELOM UKRAINY</t>
  </si>
  <si>
    <t>Zmiany w planie wydatków w ramach Polskiego Ładu Powiatu Lipnowskiego na 2023 rok</t>
  </si>
  <si>
    <t>Załącznik nr 9 do Uchwały Nr XLV/400/2022 Rady Powiatu w Lipnie z dnia 27.01.2023 r.</t>
  </si>
  <si>
    <t>Zmianie w planie zadań inwestycyjnych w ramach Polskiego Ładu na realizację zadań inwestycyjnych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</si>
</sst>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 &quot;_z_ł_-;_-@_-"/>
  </numFmts>
  <fonts count="51" x14ac:knownFonts="1">
    <font>
      <sz val="8"/>
      <color rgb="FF000000"/>
      <name val="Tahoma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 CE"/>
      <charset val="238"/>
    </font>
    <font>
      <b/>
      <sz val="12"/>
      <color indexed="25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.75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A9A9A9"/>
      </patternFill>
    </fill>
    <fill>
      <patternFill patternType="solid">
        <fgColor rgb="FFA9A9A9"/>
      </patternFill>
    </fill>
    <fill>
      <patternFill patternType="solid">
        <fgColor rgb="FFA9A9A9"/>
      </patternFill>
    </fill>
    <fill>
      <patternFill patternType="solid">
        <fgColor rgb="FFA9A9A9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41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42"/>
      </patternFill>
    </fill>
    <fill>
      <patternFill patternType="solid">
        <fgColor theme="0"/>
        <bgColor indexed="41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3" fillId="0" borderId="19"/>
    <xf numFmtId="0" fontId="28" fillId="0" borderId="19"/>
    <xf numFmtId="0" fontId="33" fillId="0" borderId="19"/>
    <xf numFmtId="0" fontId="35" fillId="0" borderId="19"/>
    <xf numFmtId="0" fontId="28" fillId="0" borderId="19"/>
    <xf numFmtId="0" fontId="39" fillId="0" borderId="19" applyNumberFormat="0" applyFill="0" applyBorder="0" applyAlignment="0" applyProtection="0">
      <alignment vertical="top"/>
    </xf>
    <xf numFmtId="0" fontId="39" fillId="0" borderId="19" applyNumberFormat="0" applyFill="0" applyBorder="0" applyAlignment="0" applyProtection="0">
      <alignment vertical="top"/>
    </xf>
    <xf numFmtId="0" fontId="35" fillId="0" borderId="19"/>
    <xf numFmtId="0" fontId="35" fillId="0" borderId="19"/>
    <xf numFmtId="0" fontId="1" fillId="0" borderId="19"/>
    <xf numFmtId="0" fontId="23" fillId="0" borderId="19"/>
    <xf numFmtId="0" fontId="50" fillId="0" borderId="19"/>
  </cellStyleXfs>
  <cellXfs count="281">
    <xf numFmtId="0" fontId="0" fillId="2" borderId="0" xfId="0" applyFill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8" fillId="8" borderId="6" xfId="0" applyFont="1" applyFill="1" applyBorder="1" applyAlignment="1">
      <alignment horizontal="center" wrapText="1"/>
    </xf>
    <xf numFmtId="0" fontId="9" fillId="9" borderId="7" xfId="0" applyFont="1" applyFill="1" applyBorder="1" applyAlignment="1">
      <alignment horizontal="left" wrapText="1"/>
    </xf>
    <xf numFmtId="39" fontId="10" fillId="10" borderId="8" xfId="0" applyNumberFormat="1" applyFont="1" applyFill="1" applyBorder="1" applyAlignment="1">
      <alignment horizontal="right" wrapText="1"/>
    </xf>
    <xf numFmtId="0" fontId="11" fillId="11" borderId="9" xfId="0" applyFont="1" applyFill="1" applyBorder="1" applyAlignment="1">
      <alignment horizontal="center" wrapText="1"/>
    </xf>
    <xf numFmtId="0" fontId="13" fillId="13" borderId="11" xfId="0" applyFont="1" applyFill="1" applyBorder="1" applyAlignment="1">
      <alignment horizontal="center" wrapText="1"/>
    </xf>
    <xf numFmtId="0" fontId="14" fillId="14" borderId="12" xfId="0" applyFont="1" applyFill="1" applyBorder="1" applyAlignment="1">
      <alignment horizontal="left" wrapText="1"/>
    </xf>
    <xf numFmtId="39" fontId="15" fillId="15" borderId="13" xfId="0" applyNumberFormat="1" applyFont="1" applyFill="1" applyBorder="1" applyAlignment="1">
      <alignment horizontal="right" wrapText="1"/>
    </xf>
    <xf numFmtId="0" fontId="16" fillId="16" borderId="14" xfId="0" applyFont="1" applyFill="1" applyBorder="1" applyAlignment="1">
      <alignment horizontal="center" wrapText="1"/>
    </xf>
    <xf numFmtId="0" fontId="18" fillId="18" borderId="16" xfId="0" applyFont="1" applyFill="1" applyBorder="1" applyAlignment="1">
      <alignment horizontal="center" wrapText="1"/>
    </xf>
    <xf numFmtId="0" fontId="19" fillId="19" borderId="17" xfId="0" applyFont="1" applyFill="1" applyBorder="1" applyAlignment="1">
      <alignment horizontal="left" wrapText="1"/>
    </xf>
    <xf numFmtId="39" fontId="20" fillId="20" borderId="18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left" wrapText="1"/>
    </xf>
    <xf numFmtId="0" fontId="23" fillId="22" borderId="19" xfId="1" applyFill="1" applyAlignment="1">
      <alignment horizontal="left" vertical="top" wrapText="1"/>
    </xf>
    <xf numFmtId="0" fontId="5" fillId="22" borderId="20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center" vertical="center" wrapText="1"/>
    </xf>
    <xf numFmtId="0" fontId="7" fillId="10" borderId="15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left" vertical="center" wrapText="1"/>
    </xf>
    <xf numFmtId="39" fontId="6" fillId="10" borderId="20" xfId="1" applyNumberFormat="1" applyFont="1" applyFill="1" applyBorder="1" applyAlignment="1">
      <alignment horizontal="right" vertical="center" wrapText="1"/>
    </xf>
    <xf numFmtId="0" fontId="11" fillId="22" borderId="9" xfId="1" applyFont="1" applyFill="1" applyBorder="1" applyAlignment="1">
      <alignment horizontal="center" vertical="center" wrapText="1"/>
    </xf>
    <xf numFmtId="0" fontId="7" fillId="15" borderId="15" xfId="1" applyFont="1" applyFill="1" applyBorder="1" applyAlignment="1">
      <alignment horizontal="center" vertical="center" wrapText="1"/>
    </xf>
    <xf numFmtId="0" fontId="7" fillId="15" borderId="20" xfId="1" applyFont="1" applyFill="1" applyBorder="1" applyAlignment="1">
      <alignment horizontal="left" vertical="center" wrapText="1"/>
    </xf>
    <xf numFmtId="39" fontId="7" fillId="15" borderId="20" xfId="1" applyNumberFormat="1" applyFont="1" applyFill="1" applyBorder="1" applyAlignment="1">
      <alignment horizontal="right" vertical="center" wrapText="1"/>
    </xf>
    <xf numFmtId="0" fontId="11" fillId="22" borderId="14" xfId="1" applyFont="1" applyFill="1" applyBorder="1" applyAlignment="1">
      <alignment horizontal="center" vertical="center" wrapText="1"/>
    </xf>
    <xf numFmtId="0" fontId="7" fillId="22" borderId="20" xfId="1" applyFont="1" applyFill="1" applyBorder="1" applyAlignment="1">
      <alignment horizontal="center" vertical="center" wrapText="1"/>
    </xf>
    <xf numFmtId="0" fontId="7" fillId="22" borderId="20" xfId="1" applyFont="1" applyFill="1" applyBorder="1" applyAlignment="1">
      <alignment horizontal="left" vertical="center" wrapText="1"/>
    </xf>
    <xf numFmtId="39" fontId="7" fillId="22" borderId="20" xfId="1" applyNumberFormat="1" applyFont="1" applyFill="1" applyBorder="1" applyAlignment="1">
      <alignment horizontal="right" vertical="center" wrapText="1"/>
    </xf>
    <xf numFmtId="0" fontId="28" fillId="22" borderId="19" xfId="2" applyFill="1" applyAlignment="1">
      <alignment horizontal="left" vertical="top" wrapText="1"/>
    </xf>
    <xf numFmtId="0" fontId="29" fillId="22" borderId="20" xfId="2" applyFont="1" applyFill="1" applyBorder="1" applyAlignment="1">
      <alignment horizontal="center" vertical="center" wrapText="1"/>
    </xf>
    <xf numFmtId="0" fontId="30" fillId="10" borderId="20" xfId="2" applyFont="1" applyFill="1" applyBorder="1" applyAlignment="1">
      <alignment horizontal="center" vertical="center" wrapText="1"/>
    </xf>
    <xf numFmtId="0" fontId="31" fillId="10" borderId="15" xfId="2" applyFont="1" applyFill="1" applyBorder="1" applyAlignment="1">
      <alignment horizontal="center" vertical="center" wrapText="1"/>
    </xf>
    <xf numFmtId="0" fontId="30" fillId="10" borderId="20" xfId="2" applyFont="1" applyFill="1" applyBorder="1" applyAlignment="1">
      <alignment horizontal="left" vertical="center" wrapText="1"/>
    </xf>
    <xf numFmtId="39" fontId="30" fillId="10" borderId="20" xfId="2" applyNumberFormat="1" applyFont="1" applyFill="1" applyBorder="1" applyAlignment="1">
      <alignment horizontal="right" vertical="center" wrapText="1"/>
    </xf>
    <xf numFmtId="0" fontId="32" fillId="22" borderId="9" xfId="2" applyFont="1" applyFill="1" applyBorder="1" applyAlignment="1">
      <alignment horizontal="center" vertical="center" wrapText="1"/>
    </xf>
    <xf numFmtId="0" fontId="31" fillId="15" borderId="15" xfId="2" applyFont="1" applyFill="1" applyBorder="1" applyAlignment="1">
      <alignment horizontal="center" vertical="center" wrapText="1"/>
    </xf>
    <xf numFmtId="0" fontId="31" fillId="15" borderId="20" xfId="2" applyFont="1" applyFill="1" applyBorder="1" applyAlignment="1">
      <alignment horizontal="left" vertical="center" wrapText="1"/>
    </xf>
    <xf numFmtId="39" fontId="31" fillId="15" borderId="20" xfId="2" applyNumberFormat="1" applyFont="1" applyFill="1" applyBorder="1" applyAlignment="1">
      <alignment horizontal="right" vertical="center" wrapText="1"/>
    </xf>
    <xf numFmtId="0" fontId="32" fillId="22" borderId="14" xfId="2" applyFont="1" applyFill="1" applyBorder="1" applyAlignment="1">
      <alignment horizontal="center" vertical="center" wrapText="1"/>
    </xf>
    <xf numFmtId="0" fontId="31" fillId="22" borderId="20" xfId="2" applyFont="1" applyFill="1" applyBorder="1" applyAlignment="1">
      <alignment horizontal="center" vertical="center" wrapText="1"/>
    </xf>
    <xf numFmtId="0" fontId="31" fillId="22" borderId="20" xfId="2" applyFont="1" applyFill="1" applyBorder="1" applyAlignment="1">
      <alignment horizontal="left" vertical="center" wrapText="1"/>
    </xf>
    <xf numFmtId="39" fontId="31" fillId="22" borderId="20" xfId="2" applyNumberFormat="1" applyFont="1" applyFill="1" applyBorder="1" applyAlignment="1">
      <alignment horizontal="right" vertical="center" wrapText="1"/>
    </xf>
    <xf numFmtId="0" fontId="35" fillId="0" borderId="19" xfId="4" applyAlignment="1">
      <alignment wrapText="1"/>
    </xf>
    <xf numFmtId="0" fontId="35" fillId="0" borderId="19" xfId="4"/>
    <xf numFmtId="0" fontId="38" fillId="23" borderId="30" xfId="4" applyFont="1" applyFill="1" applyBorder="1" applyAlignment="1">
      <alignment horizontal="center" vertical="center" wrapText="1"/>
    </xf>
    <xf numFmtId="0" fontId="38" fillId="23" borderId="31" xfId="4" applyFont="1" applyFill="1" applyBorder="1" applyAlignment="1">
      <alignment horizontal="center" vertical="center" wrapText="1"/>
    </xf>
    <xf numFmtId="0" fontId="38" fillId="23" borderId="32" xfId="4" applyFont="1" applyFill="1" applyBorder="1" applyAlignment="1">
      <alignment horizontal="center" vertical="center" wrapText="1"/>
    </xf>
    <xf numFmtId="0" fontId="37" fillId="24" borderId="29" xfId="4" applyFont="1" applyFill="1" applyBorder="1" applyAlignment="1">
      <alignment horizontal="center" vertical="center"/>
    </xf>
    <xf numFmtId="0" fontId="37" fillId="24" borderId="30" xfId="4" applyFont="1" applyFill="1" applyBorder="1" applyAlignment="1">
      <alignment horizontal="center" vertical="center"/>
    </xf>
    <xf numFmtId="0" fontId="37" fillId="24" borderId="31" xfId="4" applyFont="1" applyFill="1" applyBorder="1" applyAlignment="1">
      <alignment horizontal="center" vertical="center"/>
    </xf>
    <xf numFmtId="0" fontId="37" fillId="24" borderId="32" xfId="4" applyFont="1" applyFill="1" applyBorder="1" applyAlignment="1">
      <alignment horizontal="center" vertical="center"/>
    </xf>
    <xf numFmtId="0" fontId="37" fillId="25" borderId="29" xfId="4" applyFont="1" applyFill="1" applyBorder="1" applyAlignment="1">
      <alignment horizontal="center" vertical="center"/>
    </xf>
    <xf numFmtId="0" fontId="37" fillId="25" borderId="30" xfId="4" applyFont="1" applyFill="1" applyBorder="1" applyAlignment="1">
      <alignment horizontal="center" vertical="center"/>
    </xf>
    <xf numFmtId="4" fontId="37" fillId="25" borderId="30" xfId="4" applyNumberFormat="1" applyFont="1" applyFill="1" applyBorder="1" applyAlignment="1">
      <alignment horizontal="right" vertical="center"/>
    </xf>
    <xf numFmtId="4" fontId="37" fillId="25" borderId="30" xfId="4" applyNumberFormat="1" applyFont="1" applyFill="1" applyBorder="1" applyAlignment="1">
      <alignment horizontal="center" vertical="center"/>
    </xf>
    <xf numFmtId="4" fontId="37" fillId="25" borderId="31" xfId="4" applyNumberFormat="1" applyFont="1" applyFill="1" applyBorder="1" applyAlignment="1">
      <alignment horizontal="center" vertical="center"/>
    </xf>
    <xf numFmtId="4" fontId="37" fillId="25" borderId="32" xfId="4" applyNumberFormat="1" applyFont="1" applyFill="1" applyBorder="1" applyAlignment="1">
      <alignment horizontal="center" vertical="center"/>
    </xf>
    <xf numFmtId="0" fontId="37" fillId="26" borderId="29" xfId="4" applyFont="1" applyFill="1" applyBorder="1" applyAlignment="1">
      <alignment horizontal="center" vertical="center"/>
    </xf>
    <xf numFmtId="0" fontId="37" fillId="26" borderId="30" xfId="4" applyFont="1" applyFill="1" applyBorder="1" applyAlignment="1">
      <alignment horizontal="center" vertical="center"/>
    </xf>
    <xf numFmtId="0" fontId="37" fillId="26" borderId="33" xfId="4" applyFont="1" applyFill="1" applyBorder="1" applyAlignment="1">
      <alignment horizontal="left" vertical="center"/>
    </xf>
    <xf numFmtId="4" fontId="37" fillId="26" borderId="30" xfId="4" applyNumberFormat="1" applyFont="1" applyFill="1" applyBorder="1" applyAlignment="1">
      <alignment horizontal="right" vertical="center"/>
    </xf>
    <xf numFmtId="4" fontId="37" fillId="26" borderId="30" xfId="4" applyNumberFormat="1" applyFont="1" applyFill="1" applyBorder="1" applyAlignment="1">
      <alignment horizontal="center" vertical="center"/>
    </xf>
    <xf numFmtId="4" fontId="37" fillId="26" borderId="31" xfId="4" applyNumberFormat="1" applyFont="1" applyFill="1" applyBorder="1" applyAlignment="1">
      <alignment horizontal="center" vertical="center"/>
    </xf>
    <xf numFmtId="4" fontId="37" fillId="26" borderId="32" xfId="4" applyNumberFormat="1" applyFont="1" applyFill="1" applyBorder="1" applyAlignment="1">
      <alignment horizontal="center" vertical="center"/>
    </xf>
    <xf numFmtId="0" fontId="37" fillId="26" borderId="31" xfId="4" applyFont="1" applyFill="1" applyBorder="1" applyAlignment="1">
      <alignment horizontal="center" vertical="center"/>
    </xf>
    <xf numFmtId="0" fontId="40" fillId="27" borderId="34" xfId="6" applyFont="1" applyFill="1" applyBorder="1" applyAlignment="1" applyProtection="1">
      <alignment vertical="center" wrapText="1" shrinkToFit="1"/>
      <protection locked="0"/>
    </xf>
    <xf numFmtId="4" fontId="40" fillId="27" borderId="35" xfId="6" applyNumberFormat="1" applyFont="1" applyFill="1" applyBorder="1" applyAlignment="1" applyProtection="1">
      <alignment horizontal="right" vertical="center" wrapText="1" shrinkToFit="1"/>
      <protection locked="0"/>
    </xf>
    <xf numFmtId="4" fontId="41" fillId="26" borderId="30" xfId="4" applyNumberFormat="1" applyFont="1" applyFill="1" applyBorder="1" applyAlignment="1">
      <alignment horizontal="right" vertical="center"/>
    </xf>
    <xf numFmtId="1" fontId="42" fillId="23" borderId="29" xfId="4" applyNumberFormat="1" applyFont="1" applyFill="1" applyBorder="1" applyAlignment="1">
      <alignment horizontal="center" vertical="center"/>
    </xf>
    <xf numFmtId="1" fontId="42" fillId="23" borderId="30" xfId="4" applyNumberFormat="1" applyFont="1" applyFill="1" applyBorder="1" applyAlignment="1">
      <alignment horizontal="center" vertical="center"/>
    </xf>
    <xf numFmtId="3" fontId="42" fillId="23" borderId="36" xfId="4" applyNumberFormat="1" applyFont="1" applyFill="1" applyBorder="1" applyAlignment="1">
      <alignment horizontal="center" vertical="center" wrapText="1"/>
    </xf>
    <xf numFmtId="4" fontId="37" fillId="23" borderId="30" xfId="4" applyNumberFormat="1" applyFont="1" applyFill="1" applyBorder="1" applyAlignment="1">
      <alignment horizontal="center" vertical="center"/>
    </xf>
    <xf numFmtId="4" fontId="42" fillId="28" borderId="30" xfId="4" applyNumberFormat="1" applyFont="1" applyFill="1" applyBorder="1" applyAlignment="1">
      <alignment vertical="center"/>
    </xf>
    <xf numFmtId="4" fontId="42" fillId="28" borderId="31" xfId="4" applyNumberFormat="1" applyFont="1" applyFill="1" applyBorder="1" applyAlignment="1">
      <alignment vertical="center"/>
    </xf>
    <xf numFmtId="4" fontId="37" fillId="23" borderId="32" xfId="4" applyNumberFormat="1" applyFont="1" applyFill="1" applyBorder="1" applyAlignment="1">
      <alignment horizontal="center" vertical="center"/>
    </xf>
    <xf numFmtId="1" fontId="42" fillId="0" borderId="29" xfId="4" applyNumberFormat="1" applyFont="1" applyBorder="1" applyAlignment="1">
      <alignment horizontal="center" vertical="center" wrapText="1"/>
    </xf>
    <xf numFmtId="1" fontId="42" fillId="0" borderId="30" xfId="4" applyNumberFormat="1" applyFont="1" applyBorder="1" applyAlignment="1">
      <alignment horizontal="center" vertical="center" wrapText="1"/>
    </xf>
    <xf numFmtId="0" fontId="42" fillId="0" borderId="30" xfId="4" applyFont="1" applyBorder="1" applyAlignment="1">
      <alignment horizontal="left" vertical="center" wrapText="1"/>
    </xf>
    <xf numFmtId="4" fontId="43" fillId="29" borderId="30" xfId="7" applyNumberFormat="1" applyFont="1" applyFill="1" applyBorder="1" applyAlignment="1" applyProtection="1">
      <alignment vertical="center" wrapText="1"/>
      <protection locked="0"/>
    </xf>
    <xf numFmtId="4" fontId="37" fillId="0" borderId="30" xfId="4" applyNumberFormat="1" applyFont="1" applyBorder="1" applyAlignment="1">
      <alignment horizontal="center" vertical="center"/>
    </xf>
    <xf numFmtId="4" fontId="42" fillId="30" borderId="30" xfId="4" applyNumberFormat="1" applyFont="1" applyFill="1" applyBorder="1" applyAlignment="1">
      <alignment vertical="center"/>
    </xf>
    <xf numFmtId="4" fontId="42" fillId="30" borderId="37" xfId="4" applyNumberFormat="1" applyFont="1" applyFill="1" applyBorder="1" applyAlignment="1">
      <alignment vertical="center"/>
    </xf>
    <xf numFmtId="4" fontId="37" fillId="0" borderId="32" xfId="4" applyNumberFormat="1" applyFont="1" applyBorder="1" applyAlignment="1">
      <alignment horizontal="center" vertical="center"/>
    </xf>
    <xf numFmtId="1" fontId="40" fillId="0" borderId="29" xfId="4" applyNumberFormat="1" applyFont="1" applyBorder="1" applyAlignment="1">
      <alignment horizontal="center" vertical="center"/>
    </xf>
    <xf numFmtId="1" fontId="40" fillId="0" borderId="30" xfId="4" applyNumberFormat="1" applyFont="1" applyBorder="1" applyAlignment="1">
      <alignment horizontal="center" vertical="center"/>
    </xf>
    <xf numFmtId="3" fontId="40" fillId="0" borderId="30" xfId="4" applyNumberFormat="1" applyFont="1" applyBorder="1" applyAlignment="1">
      <alignment horizontal="left" vertical="center" wrapText="1"/>
    </xf>
    <xf numFmtId="4" fontId="40" fillId="30" borderId="30" xfId="4" applyNumberFormat="1" applyFont="1" applyFill="1" applyBorder="1" applyAlignment="1">
      <alignment vertical="center"/>
    </xf>
    <xf numFmtId="4" fontId="41" fillId="30" borderId="30" xfId="4" applyNumberFormat="1" applyFont="1" applyFill="1" applyBorder="1" applyAlignment="1">
      <alignment vertical="center"/>
    </xf>
    <xf numFmtId="4" fontId="41" fillId="30" borderId="31" xfId="4" applyNumberFormat="1" applyFont="1" applyFill="1" applyBorder="1" applyAlignment="1">
      <alignment vertical="center"/>
    </xf>
    <xf numFmtId="4" fontId="41" fillId="30" borderId="34" xfId="4" applyNumberFormat="1" applyFont="1" applyFill="1" applyBorder="1" applyAlignment="1">
      <alignment vertical="center"/>
    </xf>
    <xf numFmtId="4" fontId="40" fillId="30" borderId="38" xfId="4" applyNumberFormat="1" applyFont="1" applyFill="1" applyBorder="1" applyAlignment="1">
      <alignment vertical="center"/>
    </xf>
    <xf numFmtId="4" fontId="37" fillId="23" borderId="30" xfId="4" applyNumberFormat="1" applyFont="1" applyFill="1" applyBorder="1" applyAlignment="1">
      <alignment horizontal="right" vertical="center"/>
    </xf>
    <xf numFmtId="4" fontId="42" fillId="28" borderId="32" xfId="4" applyNumberFormat="1" applyFont="1" applyFill="1" applyBorder="1" applyAlignment="1">
      <alignment vertical="center"/>
    </xf>
    <xf numFmtId="1" fontId="42" fillId="0" borderId="39" xfId="4" applyNumberFormat="1" applyFont="1" applyBorder="1" applyAlignment="1">
      <alignment horizontal="center" vertical="center"/>
    </xf>
    <xf numFmtId="1" fontId="42" fillId="0" borderId="30" xfId="4" applyNumberFormat="1" applyFont="1" applyBorder="1" applyAlignment="1">
      <alignment horizontal="center" vertical="center"/>
    </xf>
    <xf numFmtId="1" fontId="42" fillId="0" borderId="30" xfId="4" applyNumberFormat="1" applyFont="1" applyBorder="1" applyAlignment="1">
      <alignment horizontal="left" vertical="center"/>
    </xf>
    <xf numFmtId="4" fontId="42" fillId="27" borderId="35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30" borderId="30" xfId="4" applyNumberFormat="1" applyFont="1" applyFill="1" applyBorder="1" applyAlignment="1">
      <alignment vertical="center"/>
    </xf>
    <xf numFmtId="4" fontId="37" fillId="30" borderId="32" xfId="4" applyNumberFormat="1" applyFont="1" applyFill="1" applyBorder="1" applyAlignment="1">
      <alignment vertical="center"/>
    </xf>
    <xf numFmtId="1" fontId="40" fillId="0" borderId="30" xfId="4" applyNumberFormat="1" applyFont="1" applyBorder="1" applyAlignment="1">
      <alignment horizontal="left" vertical="center" wrapText="1"/>
    </xf>
    <xf numFmtId="1" fontId="40" fillId="0" borderId="35" xfId="4" applyNumberFormat="1" applyFont="1" applyBorder="1" applyAlignment="1">
      <alignment horizontal="center" vertical="center"/>
    </xf>
    <xf numFmtId="4" fontId="37" fillId="30" borderId="38" xfId="4" applyNumberFormat="1" applyFont="1" applyFill="1" applyBorder="1" applyAlignment="1">
      <alignment vertical="center"/>
    </xf>
    <xf numFmtId="4" fontId="42" fillId="28" borderId="40" xfId="4" applyNumberFormat="1" applyFont="1" applyFill="1" applyBorder="1" applyAlignment="1">
      <alignment vertical="center"/>
    </xf>
    <xf numFmtId="4" fontId="37" fillId="30" borderId="33" xfId="4" applyNumberFormat="1" applyFont="1" applyFill="1" applyBorder="1" applyAlignment="1">
      <alignment vertical="center"/>
    </xf>
    <xf numFmtId="4" fontId="37" fillId="30" borderId="41" xfId="4" applyNumberFormat="1" applyFont="1" applyFill="1" applyBorder="1" applyAlignment="1">
      <alignment vertical="center"/>
    </xf>
    <xf numFmtId="4" fontId="37" fillId="30" borderId="31" xfId="4" applyNumberFormat="1" applyFont="1" applyFill="1" applyBorder="1" applyAlignment="1">
      <alignment vertical="center"/>
    </xf>
    <xf numFmtId="4" fontId="37" fillId="30" borderId="34" xfId="4" applyNumberFormat="1" applyFont="1" applyFill="1" applyBorder="1" applyAlignment="1">
      <alignment vertical="center"/>
    </xf>
    <xf numFmtId="1" fontId="42" fillId="0" borderId="35" xfId="4" applyNumberFormat="1" applyFont="1" applyBorder="1" applyAlignment="1">
      <alignment horizontal="center" vertical="center"/>
    </xf>
    <xf numFmtId="4" fontId="41" fillId="30" borderId="42" xfId="4" applyNumberFormat="1" applyFont="1" applyFill="1" applyBorder="1" applyAlignment="1">
      <alignment vertical="center"/>
    </xf>
    <xf numFmtId="4" fontId="41" fillId="30" borderId="43" xfId="4" applyNumberFormat="1" applyFont="1" applyFill="1" applyBorder="1" applyAlignment="1">
      <alignment vertical="center"/>
    </xf>
    <xf numFmtId="4" fontId="41" fillId="30" borderId="38" xfId="4" applyNumberFormat="1" applyFont="1" applyFill="1" applyBorder="1" applyAlignment="1">
      <alignment vertical="center"/>
    </xf>
    <xf numFmtId="1" fontId="40" fillId="0" borderId="39" xfId="4" applyNumberFormat="1" applyFont="1" applyBorder="1" applyAlignment="1">
      <alignment horizontal="center" vertical="center"/>
    </xf>
    <xf numFmtId="4" fontId="40" fillId="30" borderId="40" xfId="4" applyNumberFormat="1" applyFont="1" applyFill="1" applyBorder="1" applyAlignment="1">
      <alignment vertical="center"/>
    </xf>
    <xf numFmtId="1" fontId="42" fillId="31" borderId="29" xfId="4" applyNumberFormat="1" applyFont="1" applyFill="1" applyBorder="1" applyAlignment="1">
      <alignment horizontal="center" vertical="center"/>
    </xf>
    <xf numFmtId="1" fontId="42" fillId="31" borderId="30" xfId="4" applyNumberFormat="1" applyFont="1" applyFill="1" applyBorder="1" applyAlignment="1">
      <alignment horizontal="center" vertical="center"/>
    </xf>
    <xf numFmtId="3" fontId="42" fillId="31" borderId="30" xfId="4" applyNumberFormat="1" applyFont="1" applyFill="1" applyBorder="1" applyAlignment="1">
      <alignment horizontal="center" vertical="center" wrapText="1"/>
    </xf>
    <xf numFmtId="4" fontId="42" fillId="32" borderId="30" xfId="4" applyNumberFormat="1" applyFont="1" applyFill="1" applyBorder="1" applyAlignment="1">
      <alignment vertical="center"/>
    </xf>
    <xf numFmtId="4" fontId="37" fillId="32" borderId="30" xfId="4" applyNumberFormat="1" applyFont="1" applyFill="1" applyBorder="1" applyAlignment="1">
      <alignment vertical="center"/>
    </xf>
    <xf numFmtId="4" fontId="37" fillId="32" borderId="42" xfId="4" applyNumberFormat="1" applyFont="1" applyFill="1" applyBorder="1" applyAlignment="1">
      <alignment vertical="center"/>
    </xf>
    <xf numFmtId="4" fontId="42" fillId="32" borderId="32" xfId="4" applyNumberFormat="1" applyFont="1" applyFill="1" applyBorder="1" applyAlignment="1">
      <alignment vertical="center"/>
    </xf>
    <xf numFmtId="3" fontId="42" fillId="0" borderId="30" xfId="4" applyNumberFormat="1" applyFont="1" applyBorder="1" applyAlignment="1">
      <alignment horizontal="left" vertical="center" wrapText="1"/>
    </xf>
    <xf numFmtId="4" fontId="42" fillId="30" borderId="32" xfId="4" applyNumberFormat="1" applyFont="1" applyFill="1" applyBorder="1" applyAlignment="1">
      <alignment vertical="center"/>
    </xf>
    <xf numFmtId="4" fontId="40" fillId="30" borderId="32" xfId="4" applyNumberFormat="1" applyFont="1" applyFill="1" applyBorder="1" applyAlignment="1">
      <alignment vertical="center"/>
    </xf>
    <xf numFmtId="3" fontId="42" fillId="33" borderId="30" xfId="4" applyNumberFormat="1" applyFont="1" applyFill="1" applyBorder="1" applyAlignment="1">
      <alignment horizontal="center" vertical="center"/>
    </xf>
    <xf numFmtId="4" fontId="37" fillId="32" borderId="31" xfId="4" applyNumberFormat="1" applyFont="1" applyFill="1" applyBorder="1" applyAlignment="1">
      <alignment vertical="center"/>
    </xf>
    <xf numFmtId="4" fontId="40" fillId="28" borderId="32" xfId="4" applyNumberFormat="1" applyFont="1" applyFill="1" applyBorder="1" applyAlignment="1">
      <alignment vertical="center"/>
    </xf>
    <xf numFmtId="1" fontId="42" fillId="0" borderId="29" xfId="4" applyNumberFormat="1" applyFont="1" applyBorder="1" applyAlignment="1">
      <alignment horizontal="center" vertical="center"/>
    </xf>
    <xf numFmtId="0" fontId="40" fillId="0" borderId="30" xfId="4" applyFont="1" applyBorder="1" applyAlignment="1">
      <alignment horizontal="left" vertical="center" wrapText="1"/>
    </xf>
    <xf numFmtId="49" fontId="42" fillId="0" borderId="30" xfId="8" applyNumberFormat="1" applyFont="1" applyBorder="1" applyAlignment="1">
      <alignment horizontal="left" vertical="center" wrapText="1"/>
    </xf>
    <xf numFmtId="4" fontId="37" fillId="34" borderId="30" xfId="9" applyNumberFormat="1" applyFont="1" applyFill="1" applyBorder="1" applyAlignment="1">
      <alignment vertical="center"/>
    </xf>
    <xf numFmtId="4" fontId="37" fillId="34" borderId="31" xfId="9" applyNumberFormat="1" applyFont="1" applyFill="1" applyBorder="1" applyAlignment="1">
      <alignment vertical="center"/>
    </xf>
    <xf numFmtId="49" fontId="40" fillId="0" borderId="30" xfId="8" applyNumberFormat="1" applyFont="1" applyBorder="1" applyAlignment="1">
      <alignment horizontal="left" vertical="center" wrapText="1"/>
    </xf>
    <xf numFmtId="4" fontId="41" fillId="34" borderId="30" xfId="9" applyNumberFormat="1" applyFont="1" applyFill="1" applyBorder="1" applyAlignment="1">
      <alignment vertical="center"/>
    </xf>
    <xf numFmtId="4" fontId="41" fillId="34" borderId="31" xfId="9" applyNumberFormat="1" applyFont="1" applyFill="1" applyBorder="1" applyAlignment="1">
      <alignment vertical="center"/>
    </xf>
    <xf numFmtId="3" fontId="42" fillId="23" borderId="30" xfId="4" applyNumberFormat="1" applyFont="1" applyFill="1" applyBorder="1" applyAlignment="1">
      <alignment horizontal="center" vertical="center"/>
    </xf>
    <xf numFmtId="4" fontId="42" fillId="23" borderId="30" xfId="4" applyNumberFormat="1" applyFont="1" applyFill="1" applyBorder="1" applyAlignment="1">
      <alignment vertical="center"/>
    </xf>
    <xf numFmtId="4" fontId="42" fillId="23" borderId="31" xfId="4" applyNumberFormat="1" applyFont="1" applyFill="1" applyBorder="1" applyAlignment="1">
      <alignment vertical="center"/>
    </xf>
    <xf numFmtId="4" fontId="42" fillId="23" borderId="32" xfId="4" applyNumberFormat="1" applyFont="1" applyFill="1" applyBorder="1" applyAlignment="1">
      <alignment vertical="center"/>
    </xf>
    <xf numFmtId="4" fontId="42" fillId="30" borderId="31" xfId="4" applyNumberFormat="1" applyFont="1" applyFill="1" applyBorder="1" applyAlignment="1">
      <alignment vertical="center"/>
    </xf>
    <xf numFmtId="0" fontId="40" fillId="0" borderId="30" xfId="8" applyFont="1" applyBorder="1" applyAlignment="1">
      <alignment horizontal="left" vertical="center" wrapText="1"/>
    </xf>
    <xf numFmtId="1" fontId="42" fillId="33" borderId="30" xfId="4" applyNumberFormat="1" applyFont="1" applyFill="1" applyBorder="1" applyAlignment="1">
      <alignment horizontal="center" vertical="center"/>
    </xf>
    <xf numFmtId="4" fontId="40" fillId="32" borderId="33" xfId="4" applyNumberFormat="1" applyFont="1" applyFill="1" applyBorder="1" applyAlignment="1">
      <alignment vertical="center"/>
    </xf>
    <xf numFmtId="4" fontId="37" fillId="32" borderId="33" xfId="9" applyNumberFormat="1" applyFont="1" applyFill="1" applyBorder="1" applyAlignment="1">
      <alignment vertical="center"/>
    </xf>
    <xf numFmtId="4" fontId="40" fillId="32" borderId="44" xfId="4" applyNumberFormat="1" applyFont="1" applyFill="1" applyBorder="1" applyAlignment="1">
      <alignment vertical="center"/>
    </xf>
    <xf numFmtId="4" fontId="40" fillId="30" borderId="33" xfId="4" applyNumberFormat="1" applyFont="1" applyFill="1" applyBorder="1" applyAlignment="1">
      <alignment vertical="center"/>
    </xf>
    <xf numFmtId="4" fontId="37" fillId="34" borderId="33" xfId="9" applyNumberFormat="1" applyFont="1" applyFill="1" applyBorder="1" applyAlignment="1">
      <alignment vertical="center"/>
    </xf>
    <xf numFmtId="4" fontId="37" fillId="34" borderId="37" xfId="9" applyNumberFormat="1" applyFont="1" applyFill="1" applyBorder="1" applyAlignment="1">
      <alignment vertical="center"/>
    </xf>
    <xf numFmtId="4" fontId="40" fillId="30" borderId="44" xfId="4" applyNumberFormat="1" applyFont="1" applyFill="1" applyBorder="1" applyAlignment="1">
      <alignment vertical="center"/>
    </xf>
    <xf numFmtId="4" fontId="41" fillId="34" borderId="33" xfId="9" applyNumberFormat="1" applyFont="1" applyFill="1" applyBorder="1" applyAlignment="1">
      <alignment vertical="center"/>
    </xf>
    <xf numFmtId="4" fontId="41" fillId="34" borderId="37" xfId="9" applyNumberFormat="1" applyFont="1" applyFill="1" applyBorder="1" applyAlignment="1">
      <alignment vertical="center"/>
    </xf>
    <xf numFmtId="1" fontId="42" fillId="31" borderId="45" xfId="4" applyNumberFormat="1" applyFont="1" applyFill="1" applyBorder="1" applyAlignment="1">
      <alignment horizontal="center" vertical="center"/>
    </xf>
    <xf numFmtId="1" fontId="42" fillId="31" borderId="33" xfId="4" applyNumberFormat="1" applyFont="1" applyFill="1" applyBorder="1" applyAlignment="1">
      <alignment horizontal="center" vertical="center"/>
    </xf>
    <xf numFmtId="0" fontId="42" fillId="31" borderId="33" xfId="8" applyFont="1" applyFill="1" applyBorder="1" applyAlignment="1">
      <alignment horizontal="center" vertical="center" wrapText="1"/>
    </xf>
    <xf numFmtId="4" fontId="42" fillId="32" borderId="33" xfId="4" applyNumberFormat="1" applyFont="1" applyFill="1" applyBorder="1" applyAlignment="1">
      <alignment vertical="center"/>
    </xf>
    <xf numFmtId="1" fontId="40" fillId="0" borderId="45" xfId="4" applyNumberFormat="1" applyFont="1" applyBorder="1" applyAlignment="1">
      <alignment horizontal="center" vertical="center"/>
    </xf>
    <xf numFmtId="1" fontId="42" fillId="0" borderId="33" xfId="4" applyNumberFormat="1" applyFont="1" applyBorder="1" applyAlignment="1">
      <alignment horizontal="center" vertical="center"/>
    </xf>
    <xf numFmtId="0" fontId="42" fillId="0" borderId="33" xfId="8" applyFont="1" applyBorder="1" applyAlignment="1">
      <alignment horizontal="left" vertical="center" wrapText="1"/>
    </xf>
    <xf numFmtId="4" fontId="42" fillId="30" borderId="33" xfId="4" applyNumberFormat="1" applyFont="1" applyFill="1" applyBorder="1" applyAlignment="1">
      <alignment vertical="center"/>
    </xf>
    <xf numFmtId="4" fontId="42" fillId="30" borderId="44" xfId="4" applyNumberFormat="1" applyFont="1" applyFill="1" applyBorder="1" applyAlignment="1">
      <alignment vertical="center"/>
    </xf>
    <xf numFmtId="1" fontId="40" fillId="0" borderId="33" xfId="4" applyNumberFormat="1" applyFont="1" applyBorder="1" applyAlignment="1">
      <alignment horizontal="center" vertical="center"/>
    </xf>
    <xf numFmtId="4" fontId="41" fillId="34" borderId="34" xfId="9" applyNumberFormat="1" applyFont="1" applyFill="1" applyBorder="1" applyAlignment="1">
      <alignment vertical="center"/>
    </xf>
    <xf numFmtId="4" fontId="40" fillId="30" borderId="46" xfId="4" applyNumberFormat="1" applyFont="1" applyFill="1" applyBorder="1" applyAlignment="1">
      <alignment vertical="center"/>
    </xf>
    <xf numFmtId="4" fontId="40" fillId="30" borderId="47" xfId="4" applyNumberFormat="1" applyFont="1" applyFill="1" applyBorder="1" applyAlignment="1">
      <alignment vertical="center"/>
    </xf>
    <xf numFmtId="4" fontId="37" fillId="34" borderId="48" xfId="9" applyNumberFormat="1" applyFont="1" applyFill="1" applyBorder="1" applyAlignment="1">
      <alignment vertical="center"/>
    </xf>
    <xf numFmtId="4" fontId="37" fillId="34" borderId="46" xfId="9" applyNumberFormat="1" applyFont="1" applyFill="1" applyBorder="1" applyAlignment="1">
      <alignment vertical="center"/>
    </xf>
    <xf numFmtId="4" fontId="40" fillId="30" borderId="49" xfId="4" applyNumberFormat="1" applyFont="1" applyFill="1" applyBorder="1" applyAlignment="1">
      <alignment vertical="center"/>
    </xf>
    <xf numFmtId="3" fontId="42" fillId="31" borderId="33" xfId="4" applyNumberFormat="1" applyFont="1" applyFill="1" applyBorder="1" applyAlignment="1">
      <alignment horizontal="center" vertical="center" wrapText="1"/>
    </xf>
    <xf numFmtId="1" fontId="42" fillId="0" borderId="45" xfId="4" applyNumberFormat="1" applyFont="1" applyBorder="1" applyAlignment="1">
      <alignment horizontal="center" vertical="center"/>
    </xf>
    <xf numFmtId="3" fontId="42" fillId="0" borderId="33" xfId="4" applyNumberFormat="1" applyFont="1" applyBorder="1" applyAlignment="1">
      <alignment horizontal="left" vertical="center" wrapText="1"/>
    </xf>
    <xf numFmtId="0" fontId="37" fillId="23" borderId="50" xfId="4" applyFont="1" applyFill="1" applyBorder="1" applyAlignment="1">
      <alignment vertical="center"/>
    </xf>
    <xf numFmtId="0" fontId="37" fillId="23" borderId="51" xfId="4" applyFont="1" applyFill="1" applyBorder="1" applyAlignment="1">
      <alignment vertical="center"/>
    </xf>
    <xf numFmtId="0" fontId="37" fillId="23" borderId="51" xfId="4" applyFont="1" applyFill="1" applyBorder="1" applyAlignment="1">
      <alignment horizontal="center" vertical="center"/>
    </xf>
    <xf numFmtId="4" fontId="37" fillId="23" borderId="51" xfId="4" applyNumberFormat="1" applyFont="1" applyFill="1" applyBorder="1" applyAlignment="1">
      <alignment vertical="center"/>
    </xf>
    <xf numFmtId="0" fontId="41" fillId="0" borderId="19" xfId="4" applyFont="1"/>
    <xf numFmtId="164" fontId="41" fillId="0" borderId="19" xfId="4" applyNumberFormat="1" applyFont="1"/>
    <xf numFmtId="4" fontId="35" fillId="0" borderId="19" xfId="4" applyNumberFormat="1"/>
    <xf numFmtId="164" fontId="35" fillId="0" borderId="19" xfId="4" applyNumberFormat="1"/>
    <xf numFmtId="4" fontId="42" fillId="32" borderId="44" xfId="4" applyNumberFormat="1" applyFont="1" applyFill="1" applyBorder="1" applyAlignment="1">
      <alignment vertical="center"/>
    </xf>
    <xf numFmtId="4" fontId="37" fillId="23" borderId="52" xfId="4" applyNumberFormat="1" applyFont="1" applyFill="1" applyBorder="1" applyAlignment="1">
      <alignment vertical="center"/>
    </xf>
    <xf numFmtId="0" fontId="44" fillId="0" borderId="19" xfId="6" applyNumberFormat="1" applyFont="1" applyFill="1" applyBorder="1" applyAlignment="1" applyProtection="1">
      <alignment horizontal="left"/>
      <protection locked="0"/>
    </xf>
    <xf numFmtId="49" fontId="45" fillId="27" borderId="30" xfId="6" applyNumberFormat="1" applyFont="1" applyFill="1" applyBorder="1" applyAlignment="1" applyProtection="1">
      <alignment horizontal="center" vertical="center" wrapText="1"/>
      <protection locked="0"/>
    </xf>
    <xf numFmtId="49" fontId="47" fillId="27" borderId="53" xfId="6" applyNumberFormat="1" applyFont="1" applyFill="1" applyBorder="1" applyAlignment="1" applyProtection="1">
      <alignment horizontal="center" vertical="center" wrapText="1"/>
      <protection locked="0"/>
    </xf>
    <xf numFmtId="49" fontId="47" fillId="27" borderId="30" xfId="6" applyNumberFormat="1" applyFont="1" applyFill="1" applyBorder="1" applyAlignment="1" applyProtection="1">
      <alignment horizontal="center" vertical="center" wrapText="1"/>
      <protection locked="0"/>
    </xf>
    <xf numFmtId="49" fontId="47" fillId="27" borderId="30" xfId="6" applyNumberFormat="1" applyFont="1" applyFill="1" applyBorder="1" applyAlignment="1" applyProtection="1">
      <alignment horizontal="right" vertical="center" wrapText="1"/>
      <protection locked="0"/>
    </xf>
    <xf numFmtId="49" fontId="47" fillId="27" borderId="35" xfId="6" applyNumberFormat="1" applyFont="1" applyFill="1" applyBorder="1" applyAlignment="1" applyProtection="1">
      <alignment horizontal="right" vertical="center" wrapText="1"/>
      <protection locked="0"/>
    </xf>
    <xf numFmtId="0" fontId="44" fillId="0" borderId="19" xfId="6" applyNumberFormat="1" applyFont="1" applyFill="1" applyBorder="1" applyAlignment="1" applyProtection="1">
      <protection locked="0"/>
    </xf>
    <xf numFmtId="49" fontId="46" fillId="29" borderId="30" xfId="6" applyNumberFormat="1" applyFont="1" applyFill="1" applyBorder="1" applyAlignment="1" applyProtection="1">
      <alignment horizontal="center" vertical="center" wrapText="1"/>
      <protection locked="0"/>
    </xf>
    <xf numFmtId="49" fontId="46" fillId="29" borderId="30" xfId="6" applyNumberFormat="1" applyFont="1" applyFill="1" applyBorder="1" applyAlignment="1" applyProtection="1">
      <alignment horizontal="right" vertical="center" wrapText="1"/>
      <protection locked="0"/>
    </xf>
    <xf numFmtId="49" fontId="40" fillId="29" borderId="53" xfId="6" applyNumberFormat="1" applyFont="1" applyFill="1" applyBorder="1" applyAlignment="1" applyProtection="1">
      <alignment horizontal="center" vertical="center" wrapText="1"/>
      <protection locked="0"/>
    </xf>
    <xf numFmtId="49" fontId="47" fillId="29" borderId="30" xfId="6" applyNumberFormat="1" applyFont="1" applyFill="1" applyBorder="1" applyAlignment="1" applyProtection="1">
      <alignment horizontal="center" vertical="center" wrapText="1"/>
      <protection locked="0"/>
    </xf>
    <xf numFmtId="49" fontId="40" fillId="29" borderId="30" xfId="6" applyNumberFormat="1" applyFont="1" applyFill="1" applyBorder="1" applyAlignment="1" applyProtection="1">
      <alignment horizontal="center" vertical="center" wrapText="1"/>
      <protection locked="0"/>
    </xf>
    <xf numFmtId="49" fontId="47" fillId="29" borderId="30" xfId="6" applyNumberFormat="1" applyFont="1" applyFill="1" applyBorder="1" applyAlignment="1" applyProtection="1">
      <alignment horizontal="right" vertical="center" wrapText="1"/>
      <protection locked="0"/>
    </xf>
    <xf numFmtId="49" fontId="47" fillId="29" borderId="53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10"/>
    <xf numFmtId="0" fontId="49" fillId="0" borderId="20" xfId="10" applyFont="1" applyBorder="1" applyAlignment="1">
      <alignment horizontal="center" vertical="center" wrapText="1"/>
    </xf>
    <xf numFmtId="0" fontId="46" fillId="0" borderId="20" xfId="10" applyFont="1" applyBorder="1" applyAlignment="1">
      <alignment horizontal="right" vertical="center" wrapText="1"/>
    </xf>
    <xf numFmtId="0" fontId="47" fillId="35" borderId="20" xfId="10" applyFont="1" applyFill="1" applyBorder="1" applyAlignment="1">
      <alignment horizontal="center" vertical="center" wrapText="1"/>
    </xf>
    <xf numFmtId="0" fontId="47" fillId="35" borderId="20" xfId="10" applyFont="1" applyFill="1" applyBorder="1" applyAlignment="1">
      <alignment horizontal="left" vertical="center" wrapText="1"/>
    </xf>
    <xf numFmtId="0" fontId="47" fillId="35" borderId="20" xfId="10" applyFont="1" applyFill="1" applyBorder="1" applyAlignment="1">
      <alignment horizontal="right" vertical="center" wrapText="1"/>
    </xf>
    <xf numFmtId="0" fontId="47" fillId="36" borderId="20" xfId="10" applyFont="1" applyFill="1" applyBorder="1" applyAlignment="1">
      <alignment horizontal="center" vertical="center" wrapText="1"/>
    </xf>
    <xf numFmtId="0" fontId="47" fillId="36" borderId="20" xfId="10" applyFont="1" applyFill="1" applyBorder="1" applyAlignment="1">
      <alignment horizontal="left" vertical="center" wrapText="1"/>
    </xf>
    <xf numFmtId="0" fontId="47" fillId="36" borderId="20" xfId="10" applyFont="1" applyFill="1" applyBorder="1" applyAlignment="1">
      <alignment horizontal="right" vertical="center" wrapText="1"/>
    </xf>
    <xf numFmtId="0" fontId="47" fillId="0" borderId="20" xfId="10" applyFont="1" applyBorder="1" applyAlignment="1">
      <alignment horizontal="center" vertical="center" wrapText="1"/>
    </xf>
    <xf numFmtId="0" fontId="47" fillId="0" borderId="20" xfId="10" applyFont="1" applyBorder="1" applyAlignment="1">
      <alignment horizontal="left" vertical="center" wrapText="1"/>
    </xf>
    <xf numFmtId="0" fontId="47" fillId="0" borderId="20" xfId="10" applyFont="1" applyBorder="1" applyAlignment="1">
      <alignment horizontal="right" vertical="center" wrapText="1"/>
    </xf>
    <xf numFmtId="0" fontId="23" fillId="22" borderId="19" xfId="11" applyFill="1" applyAlignment="1">
      <alignment horizontal="left" vertical="top" wrapText="1"/>
    </xf>
    <xf numFmtId="0" fontId="6" fillId="22" borderId="19" xfId="1" applyFont="1" applyFill="1" applyAlignment="1">
      <alignment horizontal="right" vertical="center" wrapText="1"/>
    </xf>
    <xf numFmtId="39" fontId="7" fillId="22" borderId="19" xfId="1" applyNumberFormat="1" applyFont="1" applyFill="1" applyAlignment="1">
      <alignment horizontal="right" vertical="center" wrapText="1"/>
    </xf>
    <xf numFmtId="0" fontId="23" fillId="22" borderId="19" xfId="1" applyFill="1" applyAlignment="1">
      <alignment horizontal="right" vertical="center" wrapText="1"/>
    </xf>
    <xf numFmtId="0" fontId="3" fillId="22" borderId="19" xfId="1" applyFont="1" applyFill="1" applyAlignment="1">
      <alignment horizontal="left" vertical="top" wrapText="1"/>
    </xf>
    <xf numFmtId="0" fontId="3" fillId="22" borderId="19" xfId="1" applyFont="1" applyFill="1" applyAlignment="1">
      <alignment horizontal="right" vertical="center" wrapText="1"/>
    </xf>
    <xf numFmtId="0" fontId="7" fillId="15" borderId="20" xfId="1" applyFont="1" applyFill="1" applyBorder="1" applyAlignment="1">
      <alignment horizontal="center" vertical="center" wrapText="1"/>
    </xf>
    <xf numFmtId="39" fontId="7" fillId="15" borderId="20" xfId="1" applyNumberFormat="1" applyFont="1" applyFill="1" applyBorder="1" applyAlignment="1">
      <alignment horizontal="right" vertical="center" wrapText="1"/>
    </xf>
    <xf numFmtId="0" fontId="11" fillId="22" borderId="15" xfId="1" applyFont="1" applyFill="1" applyBorder="1" applyAlignment="1">
      <alignment horizontal="center" vertical="center" wrapText="1"/>
    </xf>
    <xf numFmtId="39" fontId="7" fillId="22" borderId="20" xfId="1" applyNumberFormat="1" applyFont="1" applyFill="1" applyBorder="1" applyAlignment="1">
      <alignment horizontal="right" vertical="center" wrapText="1"/>
    </xf>
    <xf numFmtId="0" fontId="6" fillId="22" borderId="20" xfId="1" applyFont="1" applyFill="1" applyBorder="1" applyAlignment="1">
      <alignment horizontal="right" vertical="center" wrapText="1"/>
    </xf>
    <xf numFmtId="0" fontId="2" fillId="22" borderId="19" xfId="1" applyFont="1" applyFill="1" applyAlignment="1">
      <alignment horizontal="right" vertical="center" wrapText="1"/>
    </xf>
    <xf numFmtId="0" fontId="2" fillId="22" borderId="19" xfId="1" applyFont="1" applyFill="1" applyAlignment="1">
      <alignment horizontal="center" vertical="center" wrapText="1"/>
    </xf>
    <xf numFmtId="0" fontId="5" fillId="22" borderId="20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39" fontId="6" fillId="10" borderId="20" xfId="1" applyNumberFormat="1" applyFont="1" applyFill="1" applyBorder="1" applyAlignment="1">
      <alignment horizontal="right" vertical="center" wrapText="1"/>
    </xf>
    <xf numFmtId="0" fontId="11" fillId="22" borderId="20" xfId="1" applyFont="1" applyFill="1" applyBorder="1" applyAlignment="1">
      <alignment horizontal="center" vertical="center" wrapText="1"/>
    </xf>
    <xf numFmtId="0" fontId="2" fillId="22" borderId="19" xfId="11" applyFont="1" applyFill="1" applyAlignment="1">
      <alignment horizontal="center" vertical="center" wrapText="1"/>
    </xf>
    <xf numFmtId="0" fontId="2" fillId="22" borderId="19" xfId="11" applyFont="1" applyFill="1" applyAlignment="1">
      <alignment horizontal="right" vertical="center" wrapText="1"/>
    </xf>
    <xf numFmtId="0" fontId="42" fillId="0" borderId="19" xfId="10" applyFont="1" applyAlignment="1">
      <alignment horizontal="left" vertical="top" wrapText="1"/>
    </xf>
    <xf numFmtId="0" fontId="49" fillId="0" borderId="56" xfId="10" applyFont="1" applyBorder="1" applyAlignment="1">
      <alignment horizontal="center" vertical="center" wrapText="1"/>
    </xf>
    <xf numFmtId="0" fontId="49" fillId="0" borderId="57" xfId="10" applyFont="1" applyBorder="1" applyAlignment="1">
      <alignment horizontal="center" vertical="center" wrapText="1"/>
    </xf>
    <xf numFmtId="0" fontId="49" fillId="0" borderId="15" xfId="10" applyFont="1" applyBorder="1" applyAlignment="1">
      <alignment horizontal="center" vertical="center" wrapText="1"/>
    </xf>
    <xf numFmtId="49" fontId="40" fillId="27" borderId="54" xfId="6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6" applyNumberFormat="1" applyFont="1" applyFill="1" applyBorder="1" applyAlignment="1" applyProtection="1">
      <alignment horizontal="left"/>
      <protection locked="0"/>
    </xf>
    <xf numFmtId="49" fontId="48" fillId="27" borderId="30" xfId="6" applyNumberFormat="1" applyFont="1" applyFill="1" applyBorder="1" applyAlignment="1" applyProtection="1">
      <alignment horizontal="right" vertical="center" wrapText="1"/>
      <protection locked="0"/>
    </xf>
    <xf numFmtId="49" fontId="47" fillId="27" borderId="35" xfId="6" applyNumberFormat="1" applyFont="1" applyFill="1" applyBorder="1" applyAlignment="1" applyProtection="1">
      <alignment horizontal="right" vertical="center" wrapText="1"/>
      <protection locked="0"/>
    </xf>
    <xf numFmtId="49" fontId="39" fillId="27" borderId="19" xfId="6" applyNumberFormat="1" applyFill="1" applyAlignment="1" applyProtection="1">
      <alignment horizontal="center" vertical="center" wrapText="1"/>
      <protection locked="0"/>
    </xf>
    <xf numFmtId="49" fontId="47" fillId="27" borderId="30" xfId="6" applyNumberFormat="1" applyFont="1" applyFill="1" applyBorder="1" applyAlignment="1" applyProtection="1">
      <alignment horizontal="left" vertical="center" wrapText="1"/>
      <protection locked="0"/>
    </xf>
    <xf numFmtId="49" fontId="47" fillId="27" borderId="30" xfId="6" applyNumberFormat="1" applyFont="1" applyFill="1" applyBorder="1" applyAlignment="1" applyProtection="1">
      <alignment horizontal="right" vertical="center" wrapText="1"/>
      <protection locked="0"/>
    </xf>
    <xf numFmtId="49" fontId="47" fillId="29" borderId="30" xfId="6" applyNumberFormat="1" applyFont="1" applyFill="1" applyBorder="1" applyAlignment="1" applyProtection="1">
      <alignment horizontal="left" vertical="center" wrapText="1"/>
      <protection locked="0"/>
    </xf>
    <xf numFmtId="49" fontId="47" fillId="29" borderId="30" xfId="6" applyNumberFormat="1" applyFont="1" applyFill="1" applyBorder="1" applyAlignment="1" applyProtection="1">
      <alignment horizontal="right" vertical="center" wrapText="1"/>
      <protection locked="0"/>
    </xf>
    <xf numFmtId="49" fontId="46" fillId="29" borderId="30" xfId="6" applyNumberFormat="1" applyFont="1" applyFill="1" applyBorder="1" applyAlignment="1" applyProtection="1">
      <alignment horizontal="left" vertical="center" wrapText="1"/>
      <protection locked="0"/>
    </xf>
    <xf numFmtId="49" fontId="46" fillId="29" borderId="30" xfId="6" applyNumberFormat="1" applyFont="1" applyFill="1" applyBorder="1" applyAlignment="1" applyProtection="1">
      <alignment horizontal="right" vertical="center" wrapText="1"/>
      <protection locked="0"/>
    </xf>
    <xf numFmtId="49" fontId="45" fillId="27" borderId="30" xfId="6" applyNumberFormat="1" applyFont="1" applyFill="1" applyBorder="1" applyAlignment="1" applyProtection="1">
      <alignment horizontal="center" vertical="center" wrapText="1"/>
      <protection locked="0"/>
    </xf>
    <xf numFmtId="0" fontId="45" fillId="0" borderId="19" xfId="6" applyNumberFormat="1" applyFont="1" applyFill="1" applyBorder="1" applyAlignment="1" applyProtection="1">
      <alignment horizontal="right" vertical="center"/>
      <protection locked="0"/>
    </xf>
    <xf numFmtId="49" fontId="45" fillId="27" borderId="55" xfId="6" applyNumberFormat="1" applyFont="1" applyFill="1" applyBorder="1" applyAlignment="1" applyProtection="1">
      <alignment horizontal="center" vertical="top" wrapText="1"/>
      <protection locked="0"/>
    </xf>
    <xf numFmtId="0" fontId="34" fillId="0" borderId="19" xfId="3" applyFont="1" applyAlignment="1">
      <alignment horizontal="center" vertical="center" wrapText="1"/>
    </xf>
    <xf numFmtId="0" fontId="26" fillId="22" borderId="19" xfId="5" applyFont="1" applyFill="1" applyAlignment="1">
      <alignment horizontal="right" vertical="center" wrapText="1"/>
    </xf>
    <xf numFmtId="0" fontId="36" fillId="0" borderId="22" xfId="3" applyFont="1" applyBorder="1" applyAlignment="1">
      <alignment horizontal="center" vertical="center" wrapText="1"/>
    </xf>
    <xf numFmtId="0" fontId="37" fillId="23" borderId="23" xfId="4" applyFont="1" applyFill="1" applyBorder="1" applyAlignment="1">
      <alignment horizontal="center" vertical="center" wrapText="1"/>
    </xf>
    <xf numFmtId="0" fontId="37" fillId="23" borderId="29" xfId="4" applyFont="1" applyFill="1" applyBorder="1" applyAlignment="1">
      <alignment horizontal="center" vertical="center" wrapText="1"/>
    </xf>
    <xf numFmtId="0" fontId="37" fillId="23" borderId="24" xfId="4" applyFont="1" applyFill="1" applyBorder="1" applyAlignment="1">
      <alignment horizontal="center" vertical="center" wrapText="1"/>
    </xf>
    <xf numFmtId="0" fontId="37" fillId="23" borderId="30" xfId="4" applyFont="1" applyFill="1" applyBorder="1" applyAlignment="1">
      <alignment horizontal="center" vertical="center" wrapText="1"/>
    </xf>
    <xf numFmtId="0" fontId="38" fillId="23" borderId="24" xfId="4" applyFont="1" applyFill="1" applyBorder="1" applyAlignment="1">
      <alignment horizontal="center" vertical="center" wrapText="1"/>
    </xf>
    <xf numFmtId="0" fontId="38" fillId="23" borderId="30" xfId="4" applyFont="1" applyFill="1" applyBorder="1" applyAlignment="1">
      <alignment horizontal="center" vertical="center" wrapText="1"/>
    </xf>
    <xf numFmtId="0" fontId="38" fillId="23" borderId="25" xfId="4" applyFont="1" applyFill="1" applyBorder="1" applyAlignment="1">
      <alignment horizontal="center" vertical="center" wrapText="1"/>
    </xf>
    <xf numFmtId="0" fontId="38" fillId="23" borderId="26" xfId="4" applyFont="1" applyFill="1" applyBorder="1" applyAlignment="1">
      <alignment horizontal="center" vertical="center" wrapText="1"/>
    </xf>
    <xf numFmtId="0" fontId="38" fillId="23" borderId="27" xfId="4" applyFont="1" applyFill="1" applyBorder="1" applyAlignment="1">
      <alignment horizontal="center" vertical="center" wrapText="1"/>
    </xf>
    <xf numFmtId="0" fontId="38" fillId="23" borderId="28" xfId="4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9" fillId="22" borderId="20" xfId="2" applyFont="1" applyFill="1" applyBorder="1" applyAlignment="1">
      <alignment horizontal="center" vertical="center" wrapText="1"/>
    </xf>
    <xf numFmtId="0" fontId="31" fillId="10" borderId="20" xfId="2" applyFont="1" applyFill="1" applyBorder="1" applyAlignment="1">
      <alignment horizontal="center" vertical="center" wrapText="1"/>
    </xf>
    <xf numFmtId="39" fontId="30" fillId="10" borderId="20" xfId="2" applyNumberFormat="1" applyFont="1" applyFill="1" applyBorder="1" applyAlignment="1">
      <alignment horizontal="right" vertical="center" wrapText="1"/>
    </xf>
    <xf numFmtId="0" fontId="31" fillId="15" borderId="20" xfId="2" applyFont="1" applyFill="1" applyBorder="1" applyAlignment="1">
      <alignment horizontal="center" vertical="center" wrapText="1"/>
    </xf>
    <xf numFmtId="39" fontId="31" fillId="15" borderId="20" xfId="2" applyNumberFormat="1" applyFont="1" applyFill="1" applyBorder="1" applyAlignment="1">
      <alignment horizontal="right" vertical="center" wrapText="1"/>
    </xf>
    <xf numFmtId="0" fontId="32" fillId="22" borderId="15" xfId="2" applyFont="1" applyFill="1" applyBorder="1" applyAlignment="1">
      <alignment horizontal="center" vertical="center" wrapText="1"/>
    </xf>
    <xf numFmtId="39" fontId="31" fillId="22" borderId="20" xfId="2" applyNumberFormat="1" applyFont="1" applyFill="1" applyBorder="1" applyAlignment="1">
      <alignment horizontal="right" vertical="center" wrapText="1"/>
    </xf>
    <xf numFmtId="0" fontId="27" fillId="22" borderId="19" xfId="2" applyFont="1" applyFill="1" applyAlignment="1">
      <alignment horizontal="left" vertical="top" wrapText="1"/>
    </xf>
    <xf numFmtId="0" fontId="27" fillId="22" borderId="19" xfId="2" applyFont="1" applyFill="1" applyAlignment="1">
      <alignment horizontal="right" vertical="center" wrapText="1"/>
    </xf>
    <xf numFmtId="0" fontId="30" fillId="22" borderId="20" xfId="2" applyFont="1" applyFill="1" applyBorder="1" applyAlignment="1">
      <alignment horizontal="right" vertical="center" wrapText="1"/>
    </xf>
    <xf numFmtId="0" fontId="26" fillId="3" borderId="2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39" fontId="10" fillId="10" borderId="8" xfId="0" applyNumberFormat="1" applyFont="1" applyFill="1" applyBorder="1" applyAlignment="1">
      <alignment horizontal="right" wrapText="1"/>
    </xf>
    <xf numFmtId="0" fontId="12" fillId="12" borderId="10" xfId="0" applyFont="1" applyFill="1" applyBorder="1" applyAlignment="1">
      <alignment horizontal="center" wrapText="1"/>
    </xf>
    <xf numFmtId="39" fontId="15" fillId="15" borderId="13" xfId="0" applyNumberFormat="1" applyFont="1" applyFill="1" applyBorder="1" applyAlignment="1">
      <alignment horizontal="right" wrapText="1"/>
    </xf>
    <xf numFmtId="0" fontId="17" fillId="17" borderId="15" xfId="0" applyFont="1" applyFill="1" applyBorder="1" applyAlignment="1">
      <alignment horizontal="center" wrapText="1"/>
    </xf>
    <xf numFmtId="39" fontId="20" fillId="20" borderId="18" xfId="0" applyNumberFormat="1" applyFont="1" applyFill="1" applyBorder="1" applyAlignment="1">
      <alignment horizontal="right" wrapText="1"/>
    </xf>
    <xf numFmtId="0" fontId="22" fillId="22" borderId="20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left" vertical="top" wrapText="1"/>
    </xf>
    <xf numFmtId="0" fontId="21" fillId="21" borderId="19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</cellXfs>
  <cellStyles count="13">
    <cellStyle name="Normalny" xfId="0" builtinId="0"/>
    <cellStyle name="Normalny 12 2" xfId="6" xr:uid="{32C0B46E-EEF9-4897-AEAD-F58CEDC19DC7}"/>
    <cellStyle name="Normalny 15 2" xfId="7" xr:uid="{A27B2667-C82C-402F-A8F1-009B820D10A3}"/>
    <cellStyle name="Normalny 2" xfId="1" xr:uid="{39EFE2FC-888D-469A-BF7B-A4E763D4498C}"/>
    <cellStyle name="Normalny 3" xfId="2" xr:uid="{CA190AFA-333E-462E-9EC4-FFA54FFB2FA2}"/>
    <cellStyle name="Normalny 4" xfId="10" xr:uid="{4C73A0AD-61B7-4C21-97DE-2942E572A01C}"/>
    <cellStyle name="Normalny 4 2 2" xfId="5" xr:uid="{02B0B0DD-9970-4836-9377-68BDCAA2498A}"/>
    <cellStyle name="Normalny 4 2 2 2" xfId="11" xr:uid="{1FBDD372-57DE-4CBE-8225-B0667F7780B5}"/>
    <cellStyle name="Normalny 5" xfId="12" xr:uid="{7FFD9CD2-9848-4E18-B422-349DE17083AB}"/>
    <cellStyle name="Normalny_2). PROJEKT BUDŻETU na 2010 rok-BIP" xfId="4" xr:uid="{42F6F3D0-04B7-479B-8070-8B780D62CDBA}"/>
    <cellStyle name="Normalny_Plan na 2009 rok" xfId="9" xr:uid="{EEF3C753-C784-4E5F-8FE8-A48F57BD9B99}"/>
    <cellStyle name="Normalny_Wydatki 2007 ogółem 2" xfId="8" xr:uid="{CAF313ED-2ECD-487A-B0BB-6E3A1D9BE92F}"/>
    <cellStyle name="Normalny_załącznikiki-do projektu powiat" xfId="3" xr:uid="{55FF549B-D450-4E99-880A-440FAB259E5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C9B6-1129-47A2-B7D5-6D50FE06FF50}">
  <dimension ref="A1:I10"/>
  <sheetViews>
    <sheetView tabSelected="1" workbookViewId="0">
      <selection sqref="A1:I1"/>
    </sheetView>
  </sheetViews>
  <sheetFormatPr defaultRowHeight="10.5" x14ac:dyDescent="0.15"/>
  <cols>
    <col min="1" max="1" width="13" style="16" customWidth="1"/>
    <col min="2" max="2" width="1.6640625" style="16" customWidth="1"/>
    <col min="3" max="3" width="11.6640625" style="16" customWidth="1"/>
    <col min="4" max="4" width="13.33203125" style="16" customWidth="1"/>
    <col min="5" max="5" width="48" style="16" customWidth="1"/>
    <col min="6" max="6" width="22.33203125" style="16" customWidth="1"/>
    <col min="7" max="7" width="14.33203125" style="16" customWidth="1"/>
    <col min="8" max="8" width="8" style="16" customWidth="1"/>
    <col min="9" max="9" width="22.33203125" style="16" customWidth="1"/>
    <col min="10" max="16384" width="9.33203125" style="16"/>
  </cols>
  <sheetData>
    <row r="1" spans="1:9" ht="24.75" customHeight="1" x14ac:dyDescent="0.15">
      <c r="A1" s="218" t="s">
        <v>328</v>
      </c>
      <c r="B1" s="218"/>
      <c r="C1" s="218"/>
      <c r="D1" s="218"/>
      <c r="E1" s="218"/>
      <c r="F1" s="218"/>
      <c r="G1" s="218"/>
      <c r="H1" s="218"/>
      <c r="I1" s="218"/>
    </row>
    <row r="2" spans="1:9" ht="42.6" customHeight="1" x14ac:dyDescent="0.15">
      <c r="A2" s="219" t="s">
        <v>329</v>
      </c>
      <c r="B2" s="219"/>
      <c r="C2" s="219"/>
      <c r="D2" s="219"/>
      <c r="E2" s="219"/>
      <c r="F2" s="219"/>
      <c r="G2" s="219"/>
      <c r="H2" s="219"/>
      <c r="I2" s="219"/>
    </row>
    <row r="3" spans="1:9" ht="13.7" customHeight="1" x14ac:dyDescent="0.15">
      <c r="A3" s="17" t="s">
        <v>1</v>
      </c>
      <c r="B3" s="220" t="s">
        <v>2</v>
      </c>
      <c r="C3" s="220"/>
      <c r="D3" s="17" t="s">
        <v>3</v>
      </c>
      <c r="E3" s="17" t="s">
        <v>4</v>
      </c>
      <c r="F3" s="17" t="s">
        <v>5</v>
      </c>
      <c r="G3" s="220" t="s">
        <v>6</v>
      </c>
      <c r="H3" s="220"/>
      <c r="I3" s="17" t="s">
        <v>7</v>
      </c>
    </row>
    <row r="4" spans="1:9" ht="12.75" customHeight="1" x14ac:dyDescent="0.15">
      <c r="A4" s="18" t="s">
        <v>20</v>
      </c>
      <c r="B4" s="221" t="s">
        <v>0</v>
      </c>
      <c r="C4" s="221"/>
      <c r="D4" s="19" t="s">
        <v>0</v>
      </c>
      <c r="E4" s="20" t="s">
        <v>21</v>
      </c>
      <c r="F4" s="21">
        <v>2082500</v>
      </c>
      <c r="G4" s="222">
        <v>777265</v>
      </c>
      <c r="H4" s="222"/>
      <c r="I4" s="21">
        <v>2859765</v>
      </c>
    </row>
    <row r="5" spans="1:9" ht="12.2" customHeight="1" x14ac:dyDescent="0.15">
      <c r="A5" s="22" t="s">
        <v>0</v>
      </c>
      <c r="B5" s="213" t="s">
        <v>22</v>
      </c>
      <c r="C5" s="213"/>
      <c r="D5" s="23" t="s">
        <v>0</v>
      </c>
      <c r="E5" s="24" t="s">
        <v>23</v>
      </c>
      <c r="F5" s="25">
        <v>2082500</v>
      </c>
      <c r="G5" s="214">
        <v>777265</v>
      </c>
      <c r="H5" s="214"/>
      <c r="I5" s="25">
        <v>2859765</v>
      </c>
    </row>
    <row r="6" spans="1:9" ht="50.25" customHeight="1" x14ac:dyDescent="0.15">
      <c r="A6" s="26" t="s">
        <v>0</v>
      </c>
      <c r="B6" s="215" t="s">
        <v>0</v>
      </c>
      <c r="C6" s="215"/>
      <c r="D6" s="27" t="s">
        <v>121</v>
      </c>
      <c r="E6" s="28" t="s">
        <v>122</v>
      </c>
      <c r="F6" s="29">
        <v>2082500</v>
      </c>
      <c r="G6" s="216">
        <v>777265</v>
      </c>
      <c r="H6" s="216"/>
      <c r="I6" s="29">
        <v>2859765</v>
      </c>
    </row>
    <row r="7" spans="1:9" ht="13.7" customHeight="1" x14ac:dyDescent="0.15"/>
    <row r="8" spans="1:9" ht="13.7" customHeight="1" x14ac:dyDescent="0.15">
      <c r="A8" s="217" t="s">
        <v>91</v>
      </c>
      <c r="B8" s="217"/>
      <c r="C8" s="217"/>
      <c r="D8" s="217"/>
      <c r="E8" s="217"/>
      <c r="F8" s="29">
        <v>2082500</v>
      </c>
      <c r="G8" s="216">
        <v>777265</v>
      </c>
      <c r="H8" s="216"/>
      <c r="I8" s="29">
        <v>2859765</v>
      </c>
    </row>
    <row r="9" spans="1:9" ht="328.9" customHeight="1" x14ac:dyDescent="0.15">
      <c r="E9" s="210"/>
    </row>
    <row r="10" spans="1:9" ht="13.7" customHeight="1" x14ac:dyDescent="0.15">
      <c r="A10" s="211"/>
      <c r="B10" s="211"/>
      <c r="H10" s="212"/>
      <c r="I10" s="212"/>
    </row>
  </sheetData>
  <mergeCells count="14">
    <mergeCell ref="A1:I1"/>
    <mergeCell ref="A2:I2"/>
    <mergeCell ref="B3:C3"/>
    <mergeCell ref="G3:H3"/>
    <mergeCell ref="B4:C4"/>
    <mergeCell ref="G4:H4"/>
    <mergeCell ref="A10:B10"/>
    <mergeCell ref="H10:I10"/>
    <mergeCell ref="B5:C5"/>
    <mergeCell ref="G5:H5"/>
    <mergeCell ref="B6:C6"/>
    <mergeCell ref="G6:H6"/>
    <mergeCell ref="A8:E8"/>
    <mergeCell ref="G8:H8"/>
  </mergeCells>
  <pageMargins left="0.39" right="0.39" top="0.39" bottom="0.39" header="0" footer="0"/>
  <pageSetup paperSize="9" orientation="landscape" horizontalDpi="300" verticalDpi="300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E98DC-0B29-4B8A-AE66-E20B0915449B}">
  <dimension ref="A1:I10"/>
  <sheetViews>
    <sheetView workbookViewId="0">
      <selection activeCell="F3" sqref="F1:F1048576"/>
    </sheetView>
  </sheetViews>
  <sheetFormatPr defaultRowHeight="10.5" x14ac:dyDescent="0.15"/>
  <cols>
    <col min="1" max="1" width="13" style="16" customWidth="1"/>
    <col min="2" max="2" width="1.6640625" style="16" customWidth="1"/>
    <col min="3" max="3" width="11.6640625" style="16" customWidth="1"/>
    <col min="4" max="4" width="13.33203125" style="16" customWidth="1"/>
    <col min="5" max="5" width="48" style="16" customWidth="1"/>
    <col min="6" max="6" width="22.33203125" style="16" customWidth="1"/>
    <col min="7" max="7" width="14.33203125" style="16" customWidth="1"/>
    <col min="8" max="8" width="8" style="16" customWidth="1"/>
    <col min="9" max="9" width="22.33203125" style="16" customWidth="1"/>
    <col min="10" max="16384" width="9.33203125" style="16"/>
  </cols>
  <sheetData>
    <row r="1" spans="1:9" ht="24.75" customHeight="1" x14ac:dyDescent="0.15">
      <c r="A1" s="218" t="s">
        <v>324</v>
      </c>
      <c r="B1" s="218"/>
      <c r="C1" s="218"/>
      <c r="D1" s="218"/>
      <c r="E1" s="218"/>
      <c r="F1" s="218"/>
      <c r="G1" s="218"/>
      <c r="H1" s="218"/>
      <c r="I1" s="218"/>
    </row>
    <row r="2" spans="1:9" ht="42.6" customHeight="1" x14ac:dyDescent="0.15">
      <c r="A2" s="219" t="s">
        <v>327</v>
      </c>
      <c r="B2" s="219"/>
      <c r="C2" s="219"/>
      <c r="D2" s="219"/>
      <c r="E2" s="219"/>
      <c r="F2" s="219"/>
      <c r="G2" s="219"/>
      <c r="H2" s="219"/>
      <c r="I2" s="219"/>
    </row>
    <row r="3" spans="1:9" ht="13.7" customHeight="1" x14ac:dyDescent="0.15">
      <c r="A3" s="17" t="s">
        <v>1</v>
      </c>
      <c r="B3" s="220" t="s">
        <v>2</v>
      </c>
      <c r="C3" s="220"/>
      <c r="D3" s="17" t="s">
        <v>3</v>
      </c>
      <c r="E3" s="17" t="s">
        <v>4</v>
      </c>
      <c r="F3" s="17" t="s">
        <v>5</v>
      </c>
      <c r="G3" s="220" t="s">
        <v>6</v>
      </c>
      <c r="H3" s="220"/>
      <c r="I3" s="17" t="s">
        <v>7</v>
      </c>
    </row>
    <row r="4" spans="1:9" ht="12.75" customHeight="1" x14ac:dyDescent="0.15">
      <c r="A4" s="18" t="s">
        <v>20</v>
      </c>
      <c r="B4" s="221" t="s">
        <v>0</v>
      </c>
      <c r="C4" s="221"/>
      <c r="D4" s="19" t="s">
        <v>0</v>
      </c>
      <c r="E4" s="20" t="s">
        <v>21</v>
      </c>
      <c r="F4" s="21">
        <v>2082500</v>
      </c>
      <c r="G4" s="222">
        <v>777265</v>
      </c>
      <c r="H4" s="222"/>
      <c r="I4" s="21">
        <v>2859765</v>
      </c>
    </row>
    <row r="5" spans="1:9" ht="12.2" customHeight="1" x14ac:dyDescent="0.15">
      <c r="A5" s="22" t="s">
        <v>0</v>
      </c>
      <c r="B5" s="213" t="s">
        <v>22</v>
      </c>
      <c r="C5" s="213"/>
      <c r="D5" s="23" t="s">
        <v>0</v>
      </c>
      <c r="E5" s="24" t="s">
        <v>23</v>
      </c>
      <c r="F5" s="25">
        <v>2082500</v>
      </c>
      <c r="G5" s="214">
        <v>777265</v>
      </c>
      <c r="H5" s="214"/>
      <c r="I5" s="25">
        <v>2859765</v>
      </c>
    </row>
    <row r="6" spans="1:9" ht="50.25" customHeight="1" x14ac:dyDescent="0.15">
      <c r="A6" s="26" t="s">
        <v>0</v>
      </c>
      <c r="B6" s="215" t="s">
        <v>0</v>
      </c>
      <c r="C6" s="215"/>
      <c r="D6" s="27" t="s">
        <v>121</v>
      </c>
      <c r="E6" s="28" t="s">
        <v>122</v>
      </c>
      <c r="F6" s="29">
        <v>2082500</v>
      </c>
      <c r="G6" s="216">
        <v>777265</v>
      </c>
      <c r="H6" s="216"/>
      <c r="I6" s="29">
        <v>2859765</v>
      </c>
    </row>
    <row r="7" spans="1:9" ht="13.7" customHeight="1" x14ac:dyDescent="0.15"/>
    <row r="8" spans="1:9" ht="13.7" customHeight="1" x14ac:dyDescent="0.15">
      <c r="A8" s="217" t="s">
        <v>91</v>
      </c>
      <c r="B8" s="217"/>
      <c r="C8" s="217"/>
      <c r="D8" s="217"/>
      <c r="E8" s="217"/>
      <c r="F8" s="29">
        <v>2082500</v>
      </c>
      <c r="G8" s="216">
        <v>777265</v>
      </c>
      <c r="H8" s="216"/>
      <c r="I8" s="29">
        <v>2859765</v>
      </c>
    </row>
    <row r="9" spans="1:9" ht="328.9" customHeight="1" x14ac:dyDescent="0.15">
      <c r="E9" s="210"/>
    </row>
    <row r="10" spans="1:9" ht="13.7" customHeight="1" x14ac:dyDescent="0.15">
      <c r="A10" s="211"/>
      <c r="B10" s="211"/>
      <c r="H10" s="212"/>
      <c r="I10" s="212"/>
    </row>
  </sheetData>
  <mergeCells count="14">
    <mergeCell ref="A1:I1"/>
    <mergeCell ref="A2:I2"/>
    <mergeCell ref="B3:C3"/>
    <mergeCell ref="G3:H3"/>
    <mergeCell ref="B4:C4"/>
    <mergeCell ref="G4:H4"/>
    <mergeCell ref="A10:B10"/>
    <mergeCell ref="H10:I10"/>
    <mergeCell ref="B5:C5"/>
    <mergeCell ref="G5:H5"/>
    <mergeCell ref="B6:C6"/>
    <mergeCell ref="G6:H6"/>
    <mergeCell ref="A8:E8"/>
    <mergeCell ref="G8:H8"/>
  </mergeCells>
  <pageMargins left="0.39" right="0.39" top="0.39" bottom="0.39" header="0" footer="0"/>
  <pageSetup paperSize="9" orientation="landscape" horizontalDpi="300" verticalDpi="300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419ED-D7BB-49EF-89F7-939AC3F44303}">
  <dimension ref="A1:K16"/>
  <sheetViews>
    <sheetView workbookViewId="0">
      <selection sqref="A1:K1"/>
    </sheetView>
  </sheetViews>
  <sheetFormatPr defaultRowHeight="10.5" x14ac:dyDescent="0.15"/>
  <cols>
    <col min="1" max="1" width="13.33203125" style="207" customWidth="1"/>
    <col min="2" max="2" width="1.6640625" style="207" customWidth="1"/>
    <col min="3" max="3" width="11.6640625" style="207" customWidth="1"/>
    <col min="4" max="4" width="13.33203125" style="207" customWidth="1"/>
    <col min="5" max="5" width="48" style="207" customWidth="1"/>
    <col min="6" max="6" width="22.33203125" style="207" customWidth="1"/>
    <col min="7" max="7" width="14.33203125" style="207" customWidth="1"/>
    <col min="8" max="8" width="8" style="207" customWidth="1"/>
    <col min="9" max="9" width="22" style="207" customWidth="1"/>
    <col min="10" max="10" width="4" style="207" hidden="1" customWidth="1"/>
    <col min="11" max="11" width="10.6640625" style="207" hidden="1" customWidth="1"/>
    <col min="12" max="256" width="9.33203125" style="207"/>
    <col min="257" max="257" width="13.33203125" style="207" customWidth="1"/>
    <col min="258" max="258" width="1.6640625" style="207" customWidth="1"/>
    <col min="259" max="259" width="11.6640625" style="207" customWidth="1"/>
    <col min="260" max="260" width="13.33203125" style="207" customWidth="1"/>
    <col min="261" max="261" width="48" style="207" customWidth="1"/>
    <col min="262" max="262" width="22.33203125" style="207" customWidth="1"/>
    <col min="263" max="263" width="14.33203125" style="207" customWidth="1"/>
    <col min="264" max="264" width="8" style="207" customWidth="1"/>
    <col min="265" max="265" width="22.33203125" style="207" customWidth="1"/>
    <col min="266" max="266" width="4" style="207" customWidth="1"/>
    <col min="267" max="512" width="9.33203125" style="207"/>
    <col min="513" max="513" width="13.33203125" style="207" customWidth="1"/>
    <col min="514" max="514" width="1.6640625" style="207" customWidth="1"/>
    <col min="515" max="515" width="11.6640625" style="207" customWidth="1"/>
    <col min="516" max="516" width="13.33203125" style="207" customWidth="1"/>
    <col min="517" max="517" width="48" style="207" customWidth="1"/>
    <col min="518" max="518" width="22.33203125" style="207" customWidth="1"/>
    <col min="519" max="519" width="14.33203125" style="207" customWidth="1"/>
    <col min="520" max="520" width="8" style="207" customWidth="1"/>
    <col min="521" max="521" width="22.33203125" style="207" customWidth="1"/>
    <col min="522" max="522" width="4" style="207" customWidth="1"/>
    <col min="523" max="768" width="9.33203125" style="207"/>
    <col min="769" max="769" width="13.33203125" style="207" customWidth="1"/>
    <col min="770" max="770" width="1.6640625" style="207" customWidth="1"/>
    <col min="771" max="771" width="11.6640625" style="207" customWidth="1"/>
    <col min="772" max="772" width="13.33203125" style="207" customWidth="1"/>
    <col min="773" max="773" width="48" style="207" customWidth="1"/>
    <col min="774" max="774" width="22.33203125" style="207" customWidth="1"/>
    <col min="775" max="775" width="14.33203125" style="207" customWidth="1"/>
    <col min="776" max="776" width="8" style="207" customWidth="1"/>
    <col min="777" max="777" width="22.33203125" style="207" customWidth="1"/>
    <col min="778" max="778" width="4" style="207" customWidth="1"/>
    <col min="779" max="1024" width="9.33203125" style="207"/>
    <col min="1025" max="1025" width="13.33203125" style="207" customWidth="1"/>
    <col min="1026" max="1026" width="1.6640625" style="207" customWidth="1"/>
    <col min="1027" max="1027" width="11.6640625" style="207" customWidth="1"/>
    <col min="1028" max="1028" width="13.33203125" style="207" customWidth="1"/>
    <col min="1029" max="1029" width="48" style="207" customWidth="1"/>
    <col min="1030" max="1030" width="22.33203125" style="207" customWidth="1"/>
    <col min="1031" max="1031" width="14.33203125" style="207" customWidth="1"/>
    <col min="1032" max="1032" width="8" style="207" customWidth="1"/>
    <col min="1033" max="1033" width="22.33203125" style="207" customWidth="1"/>
    <col min="1034" max="1034" width="4" style="207" customWidth="1"/>
    <col min="1035" max="1280" width="9.33203125" style="207"/>
    <col min="1281" max="1281" width="13.33203125" style="207" customWidth="1"/>
    <col min="1282" max="1282" width="1.6640625" style="207" customWidth="1"/>
    <col min="1283" max="1283" width="11.6640625" style="207" customWidth="1"/>
    <col min="1284" max="1284" width="13.33203125" style="207" customWidth="1"/>
    <col min="1285" max="1285" width="48" style="207" customWidth="1"/>
    <col min="1286" max="1286" width="22.33203125" style="207" customWidth="1"/>
    <col min="1287" max="1287" width="14.33203125" style="207" customWidth="1"/>
    <col min="1288" max="1288" width="8" style="207" customWidth="1"/>
    <col min="1289" max="1289" width="22.33203125" style="207" customWidth="1"/>
    <col min="1290" max="1290" width="4" style="207" customWidth="1"/>
    <col min="1291" max="1536" width="9.33203125" style="207"/>
    <col min="1537" max="1537" width="13.33203125" style="207" customWidth="1"/>
    <col min="1538" max="1538" width="1.6640625" style="207" customWidth="1"/>
    <col min="1539" max="1539" width="11.6640625" style="207" customWidth="1"/>
    <col min="1540" max="1540" width="13.33203125" style="207" customWidth="1"/>
    <col min="1541" max="1541" width="48" style="207" customWidth="1"/>
    <col min="1542" max="1542" width="22.33203125" style="207" customWidth="1"/>
    <col min="1543" max="1543" width="14.33203125" style="207" customWidth="1"/>
    <col min="1544" max="1544" width="8" style="207" customWidth="1"/>
    <col min="1545" max="1545" width="22.33203125" style="207" customWidth="1"/>
    <col min="1546" max="1546" width="4" style="207" customWidth="1"/>
    <col min="1547" max="1792" width="9.33203125" style="207"/>
    <col min="1793" max="1793" width="13.33203125" style="207" customWidth="1"/>
    <col min="1794" max="1794" width="1.6640625" style="207" customWidth="1"/>
    <col min="1795" max="1795" width="11.6640625" style="207" customWidth="1"/>
    <col min="1796" max="1796" width="13.33203125" style="207" customWidth="1"/>
    <col min="1797" max="1797" width="48" style="207" customWidth="1"/>
    <col min="1798" max="1798" width="22.33203125" style="207" customWidth="1"/>
    <col min="1799" max="1799" width="14.33203125" style="207" customWidth="1"/>
    <col min="1800" max="1800" width="8" style="207" customWidth="1"/>
    <col min="1801" max="1801" width="22.33203125" style="207" customWidth="1"/>
    <col min="1802" max="1802" width="4" style="207" customWidth="1"/>
    <col min="1803" max="2048" width="9.33203125" style="207"/>
    <col min="2049" max="2049" width="13.33203125" style="207" customWidth="1"/>
    <col min="2050" max="2050" width="1.6640625" style="207" customWidth="1"/>
    <col min="2051" max="2051" width="11.6640625" style="207" customWidth="1"/>
    <col min="2052" max="2052" width="13.33203125" style="207" customWidth="1"/>
    <col min="2053" max="2053" width="48" style="207" customWidth="1"/>
    <col min="2054" max="2054" width="22.33203125" style="207" customWidth="1"/>
    <col min="2055" max="2055" width="14.33203125" style="207" customWidth="1"/>
    <col min="2056" max="2056" width="8" style="207" customWidth="1"/>
    <col min="2057" max="2057" width="22.33203125" style="207" customWidth="1"/>
    <col min="2058" max="2058" width="4" style="207" customWidth="1"/>
    <col min="2059" max="2304" width="9.33203125" style="207"/>
    <col min="2305" max="2305" width="13.33203125" style="207" customWidth="1"/>
    <col min="2306" max="2306" width="1.6640625" style="207" customWidth="1"/>
    <col min="2307" max="2307" width="11.6640625" style="207" customWidth="1"/>
    <col min="2308" max="2308" width="13.33203125" style="207" customWidth="1"/>
    <col min="2309" max="2309" width="48" style="207" customWidth="1"/>
    <col min="2310" max="2310" width="22.33203125" style="207" customWidth="1"/>
    <col min="2311" max="2311" width="14.33203125" style="207" customWidth="1"/>
    <col min="2312" max="2312" width="8" style="207" customWidth="1"/>
    <col min="2313" max="2313" width="22.33203125" style="207" customWidth="1"/>
    <col min="2314" max="2314" width="4" style="207" customWidth="1"/>
    <col min="2315" max="2560" width="9.33203125" style="207"/>
    <col min="2561" max="2561" width="13.33203125" style="207" customWidth="1"/>
    <col min="2562" max="2562" width="1.6640625" style="207" customWidth="1"/>
    <col min="2563" max="2563" width="11.6640625" style="207" customWidth="1"/>
    <col min="2564" max="2564" width="13.33203125" style="207" customWidth="1"/>
    <col min="2565" max="2565" width="48" style="207" customWidth="1"/>
    <col min="2566" max="2566" width="22.33203125" style="207" customWidth="1"/>
    <col min="2567" max="2567" width="14.33203125" style="207" customWidth="1"/>
    <col min="2568" max="2568" width="8" style="207" customWidth="1"/>
    <col min="2569" max="2569" width="22.33203125" style="207" customWidth="1"/>
    <col min="2570" max="2570" width="4" style="207" customWidth="1"/>
    <col min="2571" max="2816" width="9.33203125" style="207"/>
    <col min="2817" max="2817" width="13.33203125" style="207" customWidth="1"/>
    <col min="2818" max="2818" width="1.6640625" style="207" customWidth="1"/>
    <col min="2819" max="2819" width="11.6640625" style="207" customWidth="1"/>
    <col min="2820" max="2820" width="13.33203125" style="207" customWidth="1"/>
    <col min="2821" max="2821" width="48" style="207" customWidth="1"/>
    <col min="2822" max="2822" width="22.33203125" style="207" customWidth="1"/>
    <col min="2823" max="2823" width="14.33203125" style="207" customWidth="1"/>
    <col min="2824" max="2824" width="8" style="207" customWidth="1"/>
    <col min="2825" max="2825" width="22.33203125" style="207" customWidth="1"/>
    <col min="2826" max="2826" width="4" style="207" customWidth="1"/>
    <col min="2827" max="3072" width="9.33203125" style="207"/>
    <col min="3073" max="3073" width="13.33203125" style="207" customWidth="1"/>
    <col min="3074" max="3074" width="1.6640625" style="207" customWidth="1"/>
    <col min="3075" max="3075" width="11.6640625" style="207" customWidth="1"/>
    <col min="3076" max="3076" width="13.33203125" style="207" customWidth="1"/>
    <col min="3077" max="3077" width="48" style="207" customWidth="1"/>
    <col min="3078" max="3078" width="22.33203125" style="207" customWidth="1"/>
    <col min="3079" max="3079" width="14.33203125" style="207" customWidth="1"/>
    <col min="3080" max="3080" width="8" style="207" customWidth="1"/>
    <col min="3081" max="3081" width="22.33203125" style="207" customWidth="1"/>
    <col min="3082" max="3082" width="4" style="207" customWidth="1"/>
    <col min="3083" max="3328" width="9.33203125" style="207"/>
    <col min="3329" max="3329" width="13.33203125" style="207" customWidth="1"/>
    <col min="3330" max="3330" width="1.6640625" style="207" customWidth="1"/>
    <col min="3331" max="3331" width="11.6640625" style="207" customWidth="1"/>
    <col min="3332" max="3332" width="13.33203125" style="207" customWidth="1"/>
    <col min="3333" max="3333" width="48" style="207" customWidth="1"/>
    <col min="3334" max="3334" width="22.33203125" style="207" customWidth="1"/>
    <col min="3335" max="3335" width="14.33203125" style="207" customWidth="1"/>
    <col min="3336" max="3336" width="8" style="207" customWidth="1"/>
    <col min="3337" max="3337" width="22.33203125" style="207" customWidth="1"/>
    <col min="3338" max="3338" width="4" style="207" customWidth="1"/>
    <col min="3339" max="3584" width="9.33203125" style="207"/>
    <col min="3585" max="3585" width="13.33203125" style="207" customWidth="1"/>
    <col min="3586" max="3586" width="1.6640625" style="207" customWidth="1"/>
    <col min="3587" max="3587" width="11.6640625" style="207" customWidth="1"/>
    <col min="3588" max="3588" width="13.33203125" style="207" customWidth="1"/>
    <col min="3589" max="3589" width="48" style="207" customWidth="1"/>
    <col min="3590" max="3590" width="22.33203125" style="207" customWidth="1"/>
    <col min="3591" max="3591" width="14.33203125" style="207" customWidth="1"/>
    <col min="3592" max="3592" width="8" style="207" customWidth="1"/>
    <col min="3593" max="3593" width="22.33203125" style="207" customWidth="1"/>
    <col min="3594" max="3594" width="4" style="207" customWidth="1"/>
    <col min="3595" max="3840" width="9.33203125" style="207"/>
    <col min="3841" max="3841" width="13.33203125" style="207" customWidth="1"/>
    <col min="3842" max="3842" width="1.6640625" style="207" customWidth="1"/>
    <col min="3843" max="3843" width="11.6640625" style="207" customWidth="1"/>
    <col min="3844" max="3844" width="13.33203125" style="207" customWidth="1"/>
    <col min="3845" max="3845" width="48" style="207" customWidth="1"/>
    <col min="3846" max="3846" width="22.33203125" style="207" customWidth="1"/>
    <col min="3847" max="3847" width="14.33203125" style="207" customWidth="1"/>
    <col min="3848" max="3848" width="8" style="207" customWidth="1"/>
    <col min="3849" max="3849" width="22.33203125" style="207" customWidth="1"/>
    <col min="3850" max="3850" width="4" style="207" customWidth="1"/>
    <col min="3851" max="4096" width="9.33203125" style="207"/>
    <col min="4097" max="4097" width="13.33203125" style="207" customWidth="1"/>
    <col min="4098" max="4098" width="1.6640625" style="207" customWidth="1"/>
    <col min="4099" max="4099" width="11.6640625" style="207" customWidth="1"/>
    <col min="4100" max="4100" width="13.33203125" style="207" customWidth="1"/>
    <col min="4101" max="4101" width="48" style="207" customWidth="1"/>
    <col min="4102" max="4102" width="22.33203125" style="207" customWidth="1"/>
    <col min="4103" max="4103" width="14.33203125" style="207" customWidth="1"/>
    <col min="4104" max="4104" width="8" style="207" customWidth="1"/>
    <col min="4105" max="4105" width="22.33203125" style="207" customWidth="1"/>
    <col min="4106" max="4106" width="4" style="207" customWidth="1"/>
    <col min="4107" max="4352" width="9.33203125" style="207"/>
    <col min="4353" max="4353" width="13.33203125" style="207" customWidth="1"/>
    <col min="4354" max="4354" width="1.6640625" style="207" customWidth="1"/>
    <col min="4355" max="4355" width="11.6640625" style="207" customWidth="1"/>
    <col min="4356" max="4356" width="13.33203125" style="207" customWidth="1"/>
    <col min="4357" max="4357" width="48" style="207" customWidth="1"/>
    <col min="4358" max="4358" width="22.33203125" style="207" customWidth="1"/>
    <col min="4359" max="4359" width="14.33203125" style="207" customWidth="1"/>
    <col min="4360" max="4360" width="8" style="207" customWidth="1"/>
    <col min="4361" max="4361" width="22.33203125" style="207" customWidth="1"/>
    <col min="4362" max="4362" width="4" style="207" customWidth="1"/>
    <col min="4363" max="4608" width="9.33203125" style="207"/>
    <col min="4609" max="4609" width="13.33203125" style="207" customWidth="1"/>
    <col min="4610" max="4610" width="1.6640625" style="207" customWidth="1"/>
    <col min="4611" max="4611" width="11.6640625" style="207" customWidth="1"/>
    <col min="4612" max="4612" width="13.33203125" style="207" customWidth="1"/>
    <col min="4613" max="4613" width="48" style="207" customWidth="1"/>
    <col min="4614" max="4614" width="22.33203125" style="207" customWidth="1"/>
    <col min="4615" max="4615" width="14.33203125" style="207" customWidth="1"/>
    <col min="4616" max="4616" width="8" style="207" customWidth="1"/>
    <col min="4617" max="4617" width="22.33203125" style="207" customWidth="1"/>
    <col min="4618" max="4618" width="4" style="207" customWidth="1"/>
    <col min="4619" max="4864" width="9.33203125" style="207"/>
    <col min="4865" max="4865" width="13.33203125" style="207" customWidth="1"/>
    <col min="4866" max="4866" width="1.6640625" style="207" customWidth="1"/>
    <col min="4867" max="4867" width="11.6640625" style="207" customWidth="1"/>
    <col min="4868" max="4868" width="13.33203125" style="207" customWidth="1"/>
    <col min="4869" max="4869" width="48" style="207" customWidth="1"/>
    <col min="4870" max="4870" width="22.33203125" style="207" customWidth="1"/>
    <col min="4871" max="4871" width="14.33203125" style="207" customWidth="1"/>
    <col min="4872" max="4872" width="8" style="207" customWidth="1"/>
    <col min="4873" max="4873" width="22.33203125" style="207" customWidth="1"/>
    <col min="4874" max="4874" width="4" style="207" customWidth="1"/>
    <col min="4875" max="5120" width="9.33203125" style="207"/>
    <col min="5121" max="5121" width="13.33203125" style="207" customWidth="1"/>
    <col min="5122" max="5122" width="1.6640625" style="207" customWidth="1"/>
    <col min="5123" max="5123" width="11.6640625" style="207" customWidth="1"/>
    <col min="5124" max="5124" width="13.33203125" style="207" customWidth="1"/>
    <col min="5125" max="5125" width="48" style="207" customWidth="1"/>
    <col min="5126" max="5126" width="22.33203125" style="207" customWidth="1"/>
    <col min="5127" max="5127" width="14.33203125" style="207" customWidth="1"/>
    <col min="5128" max="5128" width="8" style="207" customWidth="1"/>
    <col min="5129" max="5129" width="22.33203125" style="207" customWidth="1"/>
    <col min="5130" max="5130" width="4" style="207" customWidth="1"/>
    <col min="5131" max="5376" width="9.33203125" style="207"/>
    <col min="5377" max="5377" width="13.33203125" style="207" customWidth="1"/>
    <col min="5378" max="5378" width="1.6640625" style="207" customWidth="1"/>
    <col min="5379" max="5379" width="11.6640625" style="207" customWidth="1"/>
    <col min="5380" max="5380" width="13.33203125" style="207" customWidth="1"/>
    <col min="5381" max="5381" width="48" style="207" customWidth="1"/>
    <col min="5382" max="5382" width="22.33203125" style="207" customWidth="1"/>
    <col min="5383" max="5383" width="14.33203125" style="207" customWidth="1"/>
    <col min="5384" max="5384" width="8" style="207" customWidth="1"/>
    <col min="5385" max="5385" width="22.33203125" style="207" customWidth="1"/>
    <col min="5386" max="5386" width="4" style="207" customWidth="1"/>
    <col min="5387" max="5632" width="9.33203125" style="207"/>
    <col min="5633" max="5633" width="13.33203125" style="207" customWidth="1"/>
    <col min="5634" max="5634" width="1.6640625" style="207" customWidth="1"/>
    <col min="5635" max="5635" width="11.6640625" style="207" customWidth="1"/>
    <col min="5636" max="5636" width="13.33203125" style="207" customWidth="1"/>
    <col min="5637" max="5637" width="48" style="207" customWidth="1"/>
    <col min="5638" max="5638" width="22.33203125" style="207" customWidth="1"/>
    <col min="5639" max="5639" width="14.33203125" style="207" customWidth="1"/>
    <col min="5640" max="5640" width="8" style="207" customWidth="1"/>
    <col min="5641" max="5641" width="22.33203125" style="207" customWidth="1"/>
    <col min="5642" max="5642" width="4" style="207" customWidth="1"/>
    <col min="5643" max="5888" width="9.33203125" style="207"/>
    <col min="5889" max="5889" width="13.33203125" style="207" customWidth="1"/>
    <col min="5890" max="5890" width="1.6640625" style="207" customWidth="1"/>
    <col min="5891" max="5891" width="11.6640625" style="207" customWidth="1"/>
    <col min="5892" max="5892" width="13.33203125" style="207" customWidth="1"/>
    <col min="5893" max="5893" width="48" style="207" customWidth="1"/>
    <col min="5894" max="5894" width="22.33203125" style="207" customWidth="1"/>
    <col min="5895" max="5895" width="14.33203125" style="207" customWidth="1"/>
    <col min="5896" max="5896" width="8" style="207" customWidth="1"/>
    <col min="5897" max="5897" width="22.33203125" style="207" customWidth="1"/>
    <col min="5898" max="5898" width="4" style="207" customWidth="1"/>
    <col min="5899" max="6144" width="9.33203125" style="207"/>
    <col min="6145" max="6145" width="13.33203125" style="207" customWidth="1"/>
    <col min="6146" max="6146" width="1.6640625" style="207" customWidth="1"/>
    <col min="6147" max="6147" width="11.6640625" style="207" customWidth="1"/>
    <col min="6148" max="6148" width="13.33203125" style="207" customWidth="1"/>
    <col min="6149" max="6149" width="48" style="207" customWidth="1"/>
    <col min="6150" max="6150" width="22.33203125" style="207" customWidth="1"/>
    <col min="6151" max="6151" width="14.33203125" style="207" customWidth="1"/>
    <col min="6152" max="6152" width="8" style="207" customWidth="1"/>
    <col min="6153" max="6153" width="22.33203125" style="207" customWidth="1"/>
    <col min="6154" max="6154" width="4" style="207" customWidth="1"/>
    <col min="6155" max="6400" width="9.33203125" style="207"/>
    <col min="6401" max="6401" width="13.33203125" style="207" customWidth="1"/>
    <col min="6402" max="6402" width="1.6640625" style="207" customWidth="1"/>
    <col min="6403" max="6403" width="11.6640625" style="207" customWidth="1"/>
    <col min="6404" max="6404" width="13.33203125" style="207" customWidth="1"/>
    <col min="6405" max="6405" width="48" style="207" customWidth="1"/>
    <col min="6406" max="6406" width="22.33203125" style="207" customWidth="1"/>
    <col min="6407" max="6407" width="14.33203125" style="207" customWidth="1"/>
    <col min="6408" max="6408" width="8" style="207" customWidth="1"/>
    <col min="6409" max="6409" width="22.33203125" style="207" customWidth="1"/>
    <col min="6410" max="6410" width="4" style="207" customWidth="1"/>
    <col min="6411" max="6656" width="9.33203125" style="207"/>
    <col min="6657" max="6657" width="13.33203125" style="207" customWidth="1"/>
    <col min="6658" max="6658" width="1.6640625" style="207" customWidth="1"/>
    <col min="6659" max="6659" width="11.6640625" style="207" customWidth="1"/>
    <col min="6660" max="6660" width="13.33203125" style="207" customWidth="1"/>
    <col min="6661" max="6661" width="48" style="207" customWidth="1"/>
    <col min="6662" max="6662" width="22.33203125" style="207" customWidth="1"/>
    <col min="6663" max="6663" width="14.33203125" style="207" customWidth="1"/>
    <col min="6664" max="6664" width="8" style="207" customWidth="1"/>
    <col min="6665" max="6665" width="22.33203125" style="207" customWidth="1"/>
    <col min="6666" max="6666" width="4" style="207" customWidth="1"/>
    <col min="6667" max="6912" width="9.33203125" style="207"/>
    <col min="6913" max="6913" width="13.33203125" style="207" customWidth="1"/>
    <col min="6914" max="6914" width="1.6640625" style="207" customWidth="1"/>
    <col min="6915" max="6915" width="11.6640625" style="207" customWidth="1"/>
    <col min="6916" max="6916" width="13.33203125" style="207" customWidth="1"/>
    <col min="6917" max="6917" width="48" style="207" customWidth="1"/>
    <col min="6918" max="6918" width="22.33203125" style="207" customWidth="1"/>
    <col min="6919" max="6919" width="14.33203125" style="207" customWidth="1"/>
    <col min="6920" max="6920" width="8" style="207" customWidth="1"/>
    <col min="6921" max="6921" width="22.33203125" style="207" customWidth="1"/>
    <col min="6922" max="6922" width="4" style="207" customWidth="1"/>
    <col min="6923" max="7168" width="9.33203125" style="207"/>
    <col min="7169" max="7169" width="13.33203125" style="207" customWidth="1"/>
    <col min="7170" max="7170" width="1.6640625" style="207" customWidth="1"/>
    <col min="7171" max="7171" width="11.6640625" style="207" customWidth="1"/>
    <col min="7172" max="7172" width="13.33203125" style="207" customWidth="1"/>
    <col min="7173" max="7173" width="48" style="207" customWidth="1"/>
    <col min="7174" max="7174" width="22.33203125" style="207" customWidth="1"/>
    <col min="7175" max="7175" width="14.33203125" style="207" customWidth="1"/>
    <col min="7176" max="7176" width="8" style="207" customWidth="1"/>
    <col min="7177" max="7177" width="22.33203125" style="207" customWidth="1"/>
    <col min="7178" max="7178" width="4" style="207" customWidth="1"/>
    <col min="7179" max="7424" width="9.33203125" style="207"/>
    <col min="7425" max="7425" width="13.33203125" style="207" customWidth="1"/>
    <col min="7426" max="7426" width="1.6640625" style="207" customWidth="1"/>
    <col min="7427" max="7427" width="11.6640625" style="207" customWidth="1"/>
    <col min="7428" max="7428" width="13.33203125" style="207" customWidth="1"/>
    <col min="7429" max="7429" width="48" style="207" customWidth="1"/>
    <col min="7430" max="7430" width="22.33203125" style="207" customWidth="1"/>
    <col min="7431" max="7431" width="14.33203125" style="207" customWidth="1"/>
    <col min="7432" max="7432" width="8" style="207" customWidth="1"/>
    <col min="7433" max="7433" width="22.33203125" style="207" customWidth="1"/>
    <col min="7434" max="7434" width="4" style="207" customWidth="1"/>
    <col min="7435" max="7680" width="9.33203125" style="207"/>
    <col min="7681" max="7681" width="13.33203125" style="207" customWidth="1"/>
    <col min="7682" max="7682" width="1.6640625" style="207" customWidth="1"/>
    <col min="7683" max="7683" width="11.6640625" style="207" customWidth="1"/>
    <col min="7684" max="7684" width="13.33203125" style="207" customWidth="1"/>
    <col min="7685" max="7685" width="48" style="207" customWidth="1"/>
    <col min="7686" max="7686" width="22.33203125" style="207" customWidth="1"/>
    <col min="7687" max="7687" width="14.33203125" style="207" customWidth="1"/>
    <col min="7688" max="7688" width="8" style="207" customWidth="1"/>
    <col min="7689" max="7689" width="22.33203125" style="207" customWidth="1"/>
    <col min="7690" max="7690" width="4" style="207" customWidth="1"/>
    <col min="7691" max="7936" width="9.33203125" style="207"/>
    <col min="7937" max="7937" width="13.33203125" style="207" customWidth="1"/>
    <col min="7938" max="7938" width="1.6640625" style="207" customWidth="1"/>
    <col min="7939" max="7939" width="11.6640625" style="207" customWidth="1"/>
    <col min="7940" max="7940" width="13.33203125" style="207" customWidth="1"/>
    <col min="7941" max="7941" width="48" style="207" customWidth="1"/>
    <col min="7942" max="7942" width="22.33203125" style="207" customWidth="1"/>
    <col min="7943" max="7943" width="14.33203125" style="207" customWidth="1"/>
    <col min="7944" max="7944" width="8" style="207" customWidth="1"/>
    <col min="7945" max="7945" width="22.33203125" style="207" customWidth="1"/>
    <col min="7946" max="7946" width="4" style="207" customWidth="1"/>
    <col min="7947" max="8192" width="9.33203125" style="207"/>
    <col min="8193" max="8193" width="13.33203125" style="207" customWidth="1"/>
    <col min="8194" max="8194" width="1.6640625" style="207" customWidth="1"/>
    <col min="8195" max="8195" width="11.6640625" style="207" customWidth="1"/>
    <col min="8196" max="8196" width="13.33203125" style="207" customWidth="1"/>
    <col min="8197" max="8197" width="48" style="207" customWidth="1"/>
    <col min="8198" max="8198" width="22.33203125" style="207" customWidth="1"/>
    <col min="8199" max="8199" width="14.33203125" style="207" customWidth="1"/>
    <col min="8200" max="8200" width="8" style="207" customWidth="1"/>
    <col min="8201" max="8201" width="22.33203125" style="207" customWidth="1"/>
    <col min="8202" max="8202" width="4" style="207" customWidth="1"/>
    <col min="8203" max="8448" width="9.33203125" style="207"/>
    <col min="8449" max="8449" width="13.33203125" style="207" customWidth="1"/>
    <col min="8450" max="8450" width="1.6640625" style="207" customWidth="1"/>
    <col min="8451" max="8451" width="11.6640625" style="207" customWidth="1"/>
    <col min="8452" max="8452" width="13.33203125" style="207" customWidth="1"/>
    <col min="8453" max="8453" width="48" style="207" customWidth="1"/>
    <col min="8454" max="8454" width="22.33203125" style="207" customWidth="1"/>
    <col min="8455" max="8455" width="14.33203125" style="207" customWidth="1"/>
    <col min="8456" max="8456" width="8" style="207" customWidth="1"/>
    <col min="8457" max="8457" width="22.33203125" style="207" customWidth="1"/>
    <col min="8458" max="8458" width="4" style="207" customWidth="1"/>
    <col min="8459" max="8704" width="9.33203125" style="207"/>
    <col min="8705" max="8705" width="13.33203125" style="207" customWidth="1"/>
    <col min="8706" max="8706" width="1.6640625" style="207" customWidth="1"/>
    <col min="8707" max="8707" width="11.6640625" style="207" customWidth="1"/>
    <col min="8708" max="8708" width="13.33203125" style="207" customWidth="1"/>
    <col min="8709" max="8709" width="48" style="207" customWidth="1"/>
    <col min="8710" max="8710" width="22.33203125" style="207" customWidth="1"/>
    <col min="8711" max="8711" width="14.33203125" style="207" customWidth="1"/>
    <col min="8712" max="8712" width="8" style="207" customWidth="1"/>
    <col min="8713" max="8713" width="22.33203125" style="207" customWidth="1"/>
    <col min="8714" max="8714" width="4" style="207" customWidth="1"/>
    <col min="8715" max="8960" width="9.33203125" style="207"/>
    <col min="8961" max="8961" width="13.33203125" style="207" customWidth="1"/>
    <col min="8962" max="8962" width="1.6640625" style="207" customWidth="1"/>
    <col min="8963" max="8963" width="11.6640625" style="207" customWidth="1"/>
    <col min="8964" max="8964" width="13.33203125" style="207" customWidth="1"/>
    <col min="8965" max="8965" width="48" style="207" customWidth="1"/>
    <col min="8966" max="8966" width="22.33203125" style="207" customWidth="1"/>
    <col min="8967" max="8967" width="14.33203125" style="207" customWidth="1"/>
    <col min="8968" max="8968" width="8" style="207" customWidth="1"/>
    <col min="8969" max="8969" width="22.33203125" style="207" customWidth="1"/>
    <col min="8970" max="8970" width="4" style="207" customWidth="1"/>
    <col min="8971" max="9216" width="9.33203125" style="207"/>
    <col min="9217" max="9217" width="13.33203125" style="207" customWidth="1"/>
    <col min="9218" max="9218" width="1.6640625" style="207" customWidth="1"/>
    <col min="9219" max="9219" width="11.6640625" style="207" customWidth="1"/>
    <col min="9220" max="9220" width="13.33203125" style="207" customWidth="1"/>
    <col min="9221" max="9221" width="48" style="207" customWidth="1"/>
    <col min="9222" max="9222" width="22.33203125" style="207" customWidth="1"/>
    <col min="9223" max="9223" width="14.33203125" style="207" customWidth="1"/>
    <col min="9224" max="9224" width="8" style="207" customWidth="1"/>
    <col min="9225" max="9225" width="22.33203125" style="207" customWidth="1"/>
    <col min="9226" max="9226" width="4" style="207" customWidth="1"/>
    <col min="9227" max="9472" width="9.33203125" style="207"/>
    <col min="9473" max="9473" width="13.33203125" style="207" customWidth="1"/>
    <col min="9474" max="9474" width="1.6640625" style="207" customWidth="1"/>
    <col min="9475" max="9475" width="11.6640625" style="207" customWidth="1"/>
    <col min="9476" max="9476" width="13.33203125" style="207" customWidth="1"/>
    <col min="9477" max="9477" width="48" style="207" customWidth="1"/>
    <col min="9478" max="9478" width="22.33203125" style="207" customWidth="1"/>
    <col min="9479" max="9479" width="14.33203125" style="207" customWidth="1"/>
    <col min="9480" max="9480" width="8" style="207" customWidth="1"/>
    <col min="9481" max="9481" width="22.33203125" style="207" customWidth="1"/>
    <col min="9482" max="9482" width="4" style="207" customWidth="1"/>
    <col min="9483" max="9728" width="9.33203125" style="207"/>
    <col min="9729" max="9729" width="13.33203125" style="207" customWidth="1"/>
    <col min="9730" max="9730" width="1.6640625" style="207" customWidth="1"/>
    <col min="9731" max="9731" width="11.6640625" style="207" customWidth="1"/>
    <col min="9732" max="9732" width="13.33203125" style="207" customWidth="1"/>
    <col min="9733" max="9733" width="48" style="207" customWidth="1"/>
    <col min="9734" max="9734" width="22.33203125" style="207" customWidth="1"/>
    <col min="9735" max="9735" width="14.33203125" style="207" customWidth="1"/>
    <col min="9736" max="9736" width="8" style="207" customWidth="1"/>
    <col min="9737" max="9737" width="22.33203125" style="207" customWidth="1"/>
    <col min="9738" max="9738" width="4" style="207" customWidth="1"/>
    <col min="9739" max="9984" width="9.33203125" style="207"/>
    <col min="9985" max="9985" width="13.33203125" style="207" customWidth="1"/>
    <col min="9986" max="9986" width="1.6640625" style="207" customWidth="1"/>
    <col min="9987" max="9987" width="11.6640625" style="207" customWidth="1"/>
    <col min="9988" max="9988" width="13.33203125" style="207" customWidth="1"/>
    <col min="9989" max="9989" width="48" style="207" customWidth="1"/>
    <col min="9990" max="9990" width="22.33203125" style="207" customWidth="1"/>
    <col min="9991" max="9991" width="14.33203125" style="207" customWidth="1"/>
    <col min="9992" max="9992" width="8" style="207" customWidth="1"/>
    <col min="9993" max="9993" width="22.33203125" style="207" customWidth="1"/>
    <col min="9994" max="9994" width="4" style="207" customWidth="1"/>
    <col min="9995" max="10240" width="9.33203125" style="207"/>
    <col min="10241" max="10241" width="13.33203125" style="207" customWidth="1"/>
    <col min="10242" max="10242" width="1.6640625" style="207" customWidth="1"/>
    <col min="10243" max="10243" width="11.6640625" style="207" customWidth="1"/>
    <col min="10244" max="10244" width="13.33203125" style="207" customWidth="1"/>
    <col min="10245" max="10245" width="48" style="207" customWidth="1"/>
    <col min="10246" max="10246" width="22.33203125" style="207" customWidth="1"/>
    <col min="10247" max="10247" width="14.33203125" style="207" customWidth="1"/>
    <col min="10248" max="10248" width="8" style="207" customWidth="1"/>
    <col min="10249" max="10249" width="22.33203125" style="207" customWidth="1"/>
    <col min="10250" max="10250" width="4" style="207" customWidth="1"/>
    <col min="10251" max="10496" width="9.33203125" style="207"/>
    <col min="10497" max="10497" width="13.33203125" style="207" customWidth="1"/>
    <col min="10498" max="10498" width="1.6640625" style="207" customWidth="1"/>
    <col min="10499" max="10499" width="11.6640625" style="207" customWidth="1"/>
    <col min="10500" max="10500" width="13.33203125" style="207" customWidth="1"/>
    <col min="10501" max="10501" width="48" style="207" customWidth="1"/>
    <col min="10502" max="10502" width="22.33203125" style="207" customWidth="1"/>
    <col min="10503" max="10503" width="14.33203125" style="207" customWidth="1"/>
    <col min="10504" max="10504" width="8" style="207" customWidth="1"/>
    <col min="10505" max="10505" width="22.33203125" style="207" customWidth="1"/>
    <col min="10506" max="10506" width="4" style="207" customWidth="1"/>
    <col min="10507" max="10752" width="9.33203125" style="207"/>
    <col min="10753" max="10753" width="13.33203125" style="207" customWidth="1"/>
    <col min="10754" max="10754" width="1.6640625" style="207" customWidth="1"/>
    <col min="10755" max="10755" width="11.6640625" style="207" customWidth="1"/>
    <col min="10756" max="10756" width="13.33203125" style="207" customWidth="1"/>
    <col min="10757" max="10757" width="48" style="207" customWidth="1"/>
    <col min="10758" max="10758" width="22.33203125" style="207" customWidth="1"/>
    <col min="10759" max="10759" width="14.33203125" style="207" customWidth="1"/>
    <col min="10760" max="10760" width="8" style="207" customWidth="1"/>
    <col min="10761" max="10761" width="22.33203125" style="207" customWidth="1"/>
    <col min="10762" max="10762" width="4" style="207" customWidth="1"/>
    <col min="10763" max="11008" width="9.33203125" style="207"/>
    <col min="11009" max="11009" width="13.33203125" style="207" customWidth="1"/>
    <col min="11010" max="11010" width="1.6640625" style="207" customWidth="1"/>
    <col min="11011" max="11011" width="11.6640625" style="207" customWidth="1"/>
    <col min="11012" max="11012" width="13.33203125" style="207" customWidth="1"/>
    <col min="11013" max="11013" width="48" style="207" customWidth="1"/>
    <col min="11014" max="11014" width="22.33203125" style="207" customWidth="1"/>
    <col min="11015" max="11015" width="14.33203125" style="207" customWidth="1"/>
    <col min="11016" max="11016" width="8" style="207" customWidth="1"/>
    <col min="11017" max="11017" width="22.33203125" style="207" customWidth="1"/>
    <col min="11018" max="11018" width="4" style="207" customWidth="1"/>
    <col min="11019" max="11264" width="9.33203125" style="207"/>
    <col min="11265" max="11265" width="13.33203125" style="207" customWidth="1"/>
    <col min="11266" max="11266" width="1.6640625" style="207" customWidth="1"/>
    <col min="11267" max="11267" width="11.6640625" style="207" customWidth="1"/>
    <col min="11268" max="11268" width="13.33203125" style="207" customWidth="1"/>
    <col min="11269" max="11269" width="48" style="207" customWidth="1"/>
    <col min="11270" max="11270" width="22.33203125" style="207" customWidth="1"/>
    <col min="11271" max="11271" width="14.33203125" style="207" customWidth="1"/>
    <col min="11272" max="11272" width="8" style="207" customWidth="1"/>
    <col min="11273" max="11273" width="22.33203125" style="207" customWidth="1"/>
    <col min="11274" max="11274" width="4" style="207" customWidth="1"/>
    <col min="11275" max="11520" width="9.33203125" style="207"/>
    <col min="11521" max="11521" width="13.33203125" style="207" customWidth="1"/>
    <col min="11522" max="11522" width="1.6640625" style="207" customWidth="1"/>
    <col min="11523" max="11523" width="11.6640625" style="207" customWidth="1"/>
    <col min="11524" max="11524" width="13.33203125" style="207" customWidth="1"/>
    <col min="11525" max="11525" width="48" style="207" customWidth="1"/>
    <col min="11526" max="11526" width="22.33203125" style="207" customWidth="1"/>
    <col min="11527" max="11527" width="14.33203125" style="207" customWidth="1"/>
    <col min="11528" max="11528" width="8" style="207" customWidth="1"/>
    <col min="11529" max="11529" width="22.33203125" style="207" customWidth="1"/>
    <col min="11530" max="11530" width="4" style="207" customWidth="1"/>
    <col min="11531" max="11776" width="9.33203125" style="207"/>
    <col min="11777" max="11777" width="13.33203125" style="207" customWidth="1"/>
    <col min="11778" max="11778" width="1.6640625" style="207" customWidth="1"/>
    <col min="11779" max="11779" width="11.6640625" style="207" customWidth="1"/>
    <col min="11780" max="11780" width="13.33203125" style="207" customWidth="1"/>
    <col min="11781" max="11781" width="48" style="207" customWidth="1"/>
    <col min="11782" max="11782" width="22.33203125" style="207" customWidth="1"/>
    <col min="11783" max="11783" width="14.33203125" style="207" customWidth="1"/>
    <col min="11784" max="11784" width="8" style="207" customWidth="1"/>
    <col min="11785" max="11785" width="22.33203125" style="207" customWidth="1"/>
    <col min="11786" max="11786" width="4" style="207" customWidth="1"/>
    <col min="11787" max="12032" width="9.33203125" style="207"/>
    <col min="12033" max="12033" width="13.33203125" style="207" customWidth="1"/>
    <col min="12034" max="12034" width="1.6640625" style="207" customWidth="1"/>
    <col min="12035" max="12035" width="11.6640625" style="207" customWidth="1"/>
    <col min="12036" max="12036" width="13.33203125" style="207" customWidth="1"/>
    <col min="12037" max="12037" width="48" style="207" customWidth="1"/>
    <col min="12038" max="12038" width="22.33203125" style="207" customWidth="1"/>
    <col min="12039" max="12039" width="14.33203125" style="207" customWidth="1"/>
    <col min="12040" max="12040" width="8" style="207" customWidth="1"/>
    <col min="12041" max="12041" width="22.33203125" style="207" customWidth="1"/>
    <col min="12042" max="12042" width="4" style="207" customWidth="1"/>
    <col min="12043" max="12288" width="9.33203125" style="207"/>
    <col min="12289" max="12289" width="13.33203125" style="207" customWidth="1"/>
    <col min="12290" max="12290" width="1.6640625" style="207" customWidth="1"/>
    <col min="12291" max="12291" width="11.6640625" style="207" customWidth="1"/>
    <col min="12292" max="12292" width="13.33203125" style="207" customWidth="1"/>
    <col min="12293" max="12293" width="48" style="207" customWidth="1"/>
    <col min="12294" max="12294" width="22.33203125" style="207" customWidth="1"/>
    <col min="12295" max="12295" width="14.33203125" style="207" customWidth="1"/>
    <col min="12296" max="12296" width="8" style="207" customWidth="1"/>
    <col min="12297" max="12297" width="22.33203125" style="207" customWidth="1"/>
    <col min="12298" max="12298" width="4" style="207" customWidth="1"/>
    <col min="12299" max="12544" width="9.33203125" style="207"/>
    <col min="12545" max="12545" width="13.33203125" style="207" customWidth="1"/>
    <col min="12546" max="12546" width="1.6640625" style="207" customWidth="1"/>
    <col min="12547" max="12547" width="11.6640625" style="207" customWidth="1"/>
    <col min="12548" max="12548" width="13.33203125" style="207" customWidth="1"/>
    <col min="12549" max="12549" width="48" style="207" customWidth="1"/>
    <col min="12550" max="12550" width="22.33203125" style="207" customWidth="1"/>
    <col min="12551" max="12551" width="14.33203125" style="207" customWidth="1"/>
    <col min="12552" max="12552" width="8" style="207" customWidth="1"/>
    <col min="12553" max="12553" width="22.33203125" style="207" customWidth="1"/>
    <col min="12554" max="12554" width="4" style="207" customWidth="1"/>
    <col min="12555" max="12800" width="9.33203125" style="207"/>
    <col min="12801" max="12801" width="13.33203125" style="207" customWidth="1"/>
    <col min="12802" max="12802" width="1.6640625" style="207" customWidth="1"/>
    <col min="12803" max="12803" width="11.6640625" style="207" customWidth="1"/>
    <col min="12804" max="12804" width="13.33203125" style="207" customWidth="1"/>
    <col min="12805" max="12805" width="48" style="207" customWidth="1"/>
    <col min="12806" max="12806" width="22.33203125" style="207" customWidth="1"/>
    <col min="12807" max="12807" width="14.33203125" style="207" customWidth="1"/>
    <col min="12808" max="12808" width="8" style="207" customWidth="1"/>
    <col min="12809" max="12809" width="22.33203125" style="207" customWidth="1"/>
    <col min="12810" max="12810" width="4" style="207" customWidth="1"/>
    <col min="12811" max="13056" width="9.33203125" style="207"/>
    <col min="13057" max="13057" width="13.33203125" style="207" customWidth="1"/>
    <col min="13058" max="13058" width="1.6640625" style="207" customWidth="1"/>
    <col min="13059" max="13059" width="11.6640625" style="207" customWidth="1"/>
    <col min="13060" max="13060" width="13.33203125" style="207" customWidth="1"/>
    <col min="13061" max="13061" width="48" style="207" customWidth="1"/>
    <col min="13062" max="13062" width="22.33203125" style="207" customWidth="1"/>
    <col min="13063" max="13063" width="14.33203125" style="207" customWidth="1"/>
    <col min="13064" max="13064" width="8" style="207" customWidth="1"/>
    <col min="13065" max="13065" width="22.33203125" style="207" customWidth="1"/>
    <col min="13066" max="13066" width="4" style="207" customWidth="1"/>
    <col min="13067" max="13312" width="9.33203125" style="207"/>
    <col min="13313" max="13313" width="13.33203125" style="207" customWidth="1"/>
    <col min="13314" max="13314" width="1.6640625" style="207" customWidth="1"/>
    <col min="13315" max="13315" width="11.6640625" style="207" customWidth="1"/>
    <col min="13316" max="13316" width="13.33203125" style="207" customWidth="1"/>
    <col min="13317" max="13317" width="48" style="207" customWidth="1"/>
    <col min="13318" max="13318" width="22.33203125" style="207" customWidth="1"/>
    <col min="13319" max="13319" width="14.33203125" style="207" customWidth="1"/>
    <col min="13320" max="13320" width="8" style="207" customWidth="1"/>
    <col min="13321" max="13321" width="22.33203125" style="207" customWidth="1"/>
    <col min="13322" max="13322" width="4" style="207" customWidth="1"/>
    <col min="13323" max="13568" width="9.33203125" style="207"/>
    <col min="13569" max="13569" width="13.33203125" style="207" customWidth="1"/>
    <col min="13570" max="13570" width="1.6640625" style="207" customWidth="1"/>
    <col min="13571" max="13571" width="11.6640625" style="207" customWidth="1"/>
    <col min="13572" max="13572" width="13.33203125" style="207" customWidth="1"/>
    <col min="13573" max="13573" width="48" style="207" customWidth="1"/>
    <col min="13574" max="13574" width="22.33203125" style="207" customWidth="1"/>
    <col min="13575" max="13575" width="14.33203125" style="207" customWidth="1"/>
    <col min="13576" max="13576" width="8" style="207" customWidth="1"/>
    <col min="13577" max="13577" width="22.33203125" style="207" customWidth="1"/>
    <col min="13578" max="13578" width="4" style="207" customWidth="1"/>
    <col min="13579" max="13824" width="9.33203125" style="207"/>
    <col min="13825" max="13825" width="13.33203125" style="207" customWidth="1"/>
    <col min="13826" max="13826" width="1.6640625" style="207" customWidth="1"/>
    <col min="13827" max="13827" width="11.6640625" style="207" customWidth="1"/>
    <col min="13828" max="13828" width="13.33203125" style="207" customWidth="1"/>
    <col min="13829" max="13829" width="48" style="207" customWidth="1"/>
    <col min="13830" max="13830" width="22.33203125" style="207" customWidth="1"/>
    <col min="13831" max="13831" width="14.33203125" style="207" customWidth="1"/>
    <col min="13832" max="13832" width="8" style="207" customWidth="1"/>
    <col min="13833" max="13833" width="22.33203125" style="207" customWidth="1"/>
    <col min="13834" max="13834" width="4" style="207" customWidth="1"/>
    <col min="13835" max="14080" width="9.33203125" style="207"/>
    <col min="14081" max="14081" width="13.33203125" style="207" customWidth="1"/>
    <col min="14082" max="14082" width="1.6640625" style="207" customWidth="1"/>
    <col min="14083" max="14083" width="11.6640625" style="207" customWidth="1"/>
    <col min="14084" max="14084" width="13.33203125" style="207" customWidth="1"/>
    <col min="14085" max="14085" width="48" style="207" customWidth="1"/>
    <col min="14086" max="14086" width="22.33203125" style="207" customWidth="1"/>
    <col min="14087" max="14087" width="14.33203125" style="207" customWidth="1"/>
    <col min="14088" max="14088" width="8" style="207" customWidth="1"/>
    <col min="14089" max="14089" width="22.33203125" style="207" customWidth="1"/>
    <col min="14090" max="14090" width="4" style="207" customWidth="1"/>
    <col min="14091" max="14336" width="9.33203125" style="207"/>
    <col min="14337" max="14337" width="13.33203125" style="207" customWidth="1"/>
    <col min="14338" max="14338" width="1.6640625" style="207" customWidth="1"/>
    <col min="14339" max="14339" width="11.6640625" style="207" customWidth="1"/>
    <col min="14340" max="14340" width="13.33203125" style="207" customWidth="1"/>
    <col min="14341" max="14341" width="48" style="207" customWidth="1"/>
    <col min="14342" max="14342" width="22.33203125" style="207" customWidth="1"/>
    <col min="14343" max="14343" width="14.33203125" style="207" customWidth="1"/>
    <col min="14344" max="14344" width="8" style="207" customWidth="1"/>
    <col min="14345" max="14345" width="22.33203125" style="207" customWidth="1"/>
    <col min="14346" max="14346" width="4" style="207" customWidth="1"/>
    <col min="14347" max="14592" width="9.33203125" style="207"/>
    <col min="14593" max="14593" width="13.33203125" style="207" customWidth="1"/>
    <col min="14594" max="14594" width="1.6640625" style="207" customWidth="1"/>
    <col min="14595" max="14595" width="11.6640625" style="207" customWidth="1"/>
    <col min="14596" max="14596" width="13.33203125" style="207" customWidth="1"/>
    <col min="14597" max="14597" width="48" style="207" customWidth="1"/>
    <col min="14598" max="14598" width="22.33203125" style="207" customWidth="1"/>
    <col min="14599" max="14599" width="14.33203125" style="207" customWidth="1"/>
    <col min="14600" max="14600" width="8" style="207" customWidth="1"/>
    <col min="14601" max="14601" width="22.33203125" style="207" customWidth="1"/>
    <col min="14602" max="14602" width="4" style="207" customWidth="1"/>
    <col min="14603" max="14848" width="9.33203125" style="207"/>
    <col min="14849" max="14849" width="13.33203125" style="207" customWidth="1"/>
    <col min="14850" max="14850" width="1.6640625" style="207" customWidth="1"/>
    <col min="14851" max="14851" width="11.6640625" style="207" customWidth="1"/>
    <col min="14852" max="14852" width="13.33203125" style="207" customWidth="1"/>
    <col min="14853" max="14853" width="48" style="207" customWidth="1"/>
    <col min="14854" max="14854" width="22.33203125" style="207" customWidth="1"/>
    <col min="14855" max="14855" width="14.33203125" style="207" customWidth="1"/>
    <col min="14856" max="14856" width="8" style="207" customWidth="1"/>
    <col min="14857" max="14857" width="22.33203125" style="207" customWidth="1"/>
    <col min="14858" max="14858" width="4" style="207" customWidth="1"/>
    <col min="14859" max="15104" width="9.33203125" style="207"/>
    <col min="15105" max="15105" width="13.33203125" style="207" customWidth="1"/>
    <col min="15106" max="15106" width="1.6640625" style="207" customWidth="1"/>
    <col min="15107" max="15107" width="11.6640625" style="207" customWidth="1"/>
    <col min="15108" max="15108" width="13.33203125" style="207" customWidth="1"/>
    <col min="15109" max="15109" width="48" style="207" customWidth="1"/>
    <col min="15110" max="15110" width="22.33203125" style="207" customWidth="1"/>
    <col min="15111" max="15111" width="14.33203125" style="207" customWidth="1"/>
    <col min="15112" max="15112" width="8" style="207" customWidth="1"/>
    <col min="15113" max="15113" width="22.33203125" style="207" customWidth="1"/>
    <col min="15114" max="15114" width="4" style="207" customWidth="1"/>
    <col min="15115" max="15360" width="9.33203125" style="207"/>
    <col min="15361" max="15361" width="13.33203125" style="207" customWidth="1"/>
    <col min="15362" max="15362" width="1.6640625" style="207" customWidth="1"/>
    <col min="15363" max="15363" width="11.6640625" style="207" customWidth="1"/>
    <col min="15364" max="15364" width="13.33203125" style="207" customWidth="1"/>
    <col min="15365" max="15365" width="48" style="207" customWidth="1"/>
    <col min="15366" max="15366" width="22.33203125" style="207" customWidth="1"/>
    <col min="15367" max="15367" width="14.33203125" style="207" customWidth="1"/>
    <col min="15368" max="15368" width="8" style="207" customWidth="1"/>
    <col min="15369" max="15369" width="22.33203125" style="207" customWidth="1"/>
    <col min="15370" max="15370" width="4" style="207" customWidth="1"/>
    <col min="15371" max="15616" width="9.33203125" style="207"/>
    <col min="15617" max="15617" width="13.33203125" style="207" customWidth="1"/>
    <col min="15618" max="15618" width="1.6640625" style="207" customWidth="1"/>
    <col min="15619" max="15619" width="11.6640625" style="207" customWidth="1"/>
    <col min="15620" max="15620" width="13.33203125" style="207" customWidth="1"/>
    <col min="15621" max="15621" width="48" style="207" customWidth="1"/>
    <col min="15622" max="15622" width="22.33203125" style="207" customWidth="1"/>
    <col min="15623" max="15623" width="14.33203125" style="207" customWidth="1"/>
    <col min="15624" max="15624" width="8" style="207" customWidth="1"/>
    <col min="15625" max="15625" width="22.33203125" style="207" customWidth="1"/>
    <col min="15626" max="15626" width="4" style="207" customWidth="1"/>
    <col min="15627" max="15872" width="9.33203125" style="207"/>
    <col min="15873" max="15873" width="13.33203125" style="207" customWidth="1"/>
    <col min="15874" max="15874" width="1.6640625" style="207" customWidth="1"/>
    <col min="15875" max="15875" width="11.6640625" style="207" customWidth="1"/>
    <col min="15876" max="15876" width="13.33203125" style="207" customWidth="1"/>
    <col min="15877" max="15877" width="48" style="207" customWidth="1"/>
    <col min="15878" max="15878" width="22.33203125" style="207" customWidth="1"/>
    <col min="15879" max="15879" width="14.33203125" style="207" customWidth="1"/>
    <col min="15880" max="15880" width="8" style="207" customWidth="1"/>
    <col min="15881" max="15881" width="22.33203125" style="207" customWidth="1"/>
    <col min="15882" max="15882" width="4" style="207" customWidth="1"/>
    <col min="15883" max="16128" width="9.33203125" style="207"/>
    <col min="16129" max="16129" width="13.33203125" style="207" customWidth="1"/>
    <col min="16130" max="16130" width="1.6640625" style="207" customWidth="1"/>
    <col min="16131" max="16131" width="11.6640625" style="207" customWidth="1"/>
    <col min="16132" max="16132" width="13.33203125" style="207" customWidth="1"/>
    <col min="16133" max="16133" width="48" style="207" customWidth="1"/>
    <col min="16134" max="16134" width="22.33203125" style="207" customWidth="1"/>
    <col min="16135" max="16135" width="14.33203125" style="207" customWidth="1"/>
    <col min="16136" max="16136" width="8" style="207" customWidth="1"/>
    <col min="16137" max="16137" width="22.33203125" style="207" customWidth="1"/>
    <col min="16138" max="16138" width="4" style="207" customWidth="1"/>
    <col min="16139" max="16384" width="9.33203125" style="207"/>
  </cols>
  <sheetData>
    <row r="1" spans="1:11" ht="29.25" customHeight="1" x14ac:dyDescent="0.15">
      <c r="A1" s="225" t="s">
        <v>322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9.25" customHeight="1" x14ac:dyDescent="0.15">
      <c r="A2" s="224" t="s">
        <v>326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1" ht="24" customHeight="1" x14ac:dyDescent="0.15">
      <c r="A3" s="17" t="s">
        <v>1</v>
      </c>
      <c r="B3" s="220" t="s">
        <v>2</v>
      </c>
      <c r="C3" s="220"/>
      <c r="D3" s="17" t="s">
        <v>3</v>
      </c>
      <c r="E3" s="17" t="s">
        <v>4</v>
      </c>
      <c r="F3" s="17" t="s">
        <v>5</v>
      </c>
      <c r="G3" s="220" t="s">
        <v>6</v>
      </c>
      <c r="H3" s="220"/>
      <c r="I3" s="17" t="s">
        <v>7</v>
      </c>
    </row>
    <row r="4" spans="1:11" ht="24" customHeight="1" x14ac:dyDescent="0.15">
      <c r="A4" s="18" t="s">
        <v>74</v>
      </c>
      <c r="B4" s="221" t="s">
        <v>0</v>
      </c>
      <c r="C4" s="221"/>
      <c r="D4" s="19" t="s">
        <v>0</v>
      </c>
      <c r="E4" s="20" t="s">
        <v>75</v>
      </c>
      <c r="F4" s="21">
        <v>0</v>
      </c>
      <c r="G4" s="222">
        <v>210</v>
      </c>
      <c r="H4" s="222"/>
      <c r="I4" s="21">
        <v>210</v>
      </c>
    </row>
    <row r="5" spans="1:11" ht="24" customHeight="1" x14ac:dyDescent="0.15">
      <c r="A5" s="22" t="s">
        <v>0</v>
      </c>
      <c r="B5" s="213" t="s">
        <v>76</v>
      </c>
      <c r="C5" s="213"/>
      <c r="D5" s="23" t="s">
        <v>0</v>
      </c>
      <c r="E5" s="24" t="s">
        <v>77</v>
      </c>
      <c r="F5" s="25">
        <v>0</v>
      </c>
      <c r="G5" s="214">
        <v>210</v>
      </c>
      <c r="H5" s="214"/>
      <c r="I5" s="25">
        <v>210</v>
      </c>
    </row>
    <row r="6" spans="1:11" ht="32.25" customHeight="1" x14ac:dyDescent="0.15">
      <c r="A6" s="26" t="s">
        <v>0</v>
      </c>
      <c r="B6" s="215" t="s">
        <v>0</v>
      </c>
      <c r="C6" s="215"/>
      <c r="D6" s="27" t="s">
        <v>78</v>
      </c>
      <c r="E6" s="28" t="s">
        <v>79</v>
      </c>
      <c r="F6" s="29">
        <v>0</v>
      </c>
      <c r="G6" s="216">
        <v>210</v>
      </c>
      <c r="H6" s="216"/>
      <c r="I6" s="29">
        <v>210</v>
      </c>
    </row>
    <row r="7" spans="1:11" ht="16.5" customHeight="1" x14ac:dyDescent="0.15">
      <c r="A7" s="217" t="s">
        <v>91</v>
      </c>
      <c r="B7" s="217"/>
      <c r="C7" s="217"/>
      <c r="D7" s="217"/>
      <c r="E7" s="217"/>
      <c r="F7" s="29">
        <v>0</v>
      </c>
      <c r="G7" s="216">
        <v>210</v>
      </c>
      <c r="H7" s="216"/>
      <c r="I7" s="29">
        <v>210</v>
      </c>
    </row>
    <row r="8" spans="1:11" ht="16.5" customHeight="1" x14ac:dyDescent="0.15">
      <c r="A8" s="208"/>
      <c r="B8" s="208"/>
      <c r="C8" s="208"/>
      <c r="D8" s="208"/>
      <c r="E8" s="208"/>
      <c r="F8" s="209"/>
      <c r="G8" s="209"/>
      <c r="H8" s="209"/>
      <c r="I8" s="209"/>
    </row>
    <row r="9" spans="1:11" ht="30" customHeight="1" x14ac:dyDescent="0.15">
      <c r="A9" s="224" t="s">
        <v>325</v>
      </c>
      <c r="B9" s="224"/>
      <c r="C9" s="224"/>
      <c r="D9" s="224"/>
      <c r="E9" s="224"/>
      <c r="F9" s="224"/>
      <c r="G9" s="224"/>
      <c r="H9" s="224"/>
      <c r="I9" s="224"/>
    </row>
    <row r="10" spans="1:11" ht="12" x14ac:dyDescent="0.15">
      <c r="A10" s="17" t="s">
        <v>1</v>
      </c>
      <c r="B10" s="220" t="s">
        <v>2</v>
      </c>
      <c r="C10" s="220"/>
      <c r="D10" s="17" t="s">
        <v>3</v>
      </c>
      <c r="E10" s="17" t="s">
        <v>4</v>
      </c>
      <c r="F10" s="17" t="s">
        <v>5</v>
      </c>
      <c r="G10" s="220" t="s">
        <v>6</v>
      </c>
      <c r="H10" s="220"/>
      <c r="I10" s="17" t="s">
        <v>7</v>
      </c>
    </row>
    <row r="11" spans="1:11" ht="11.25" x14ac:dyDescent="0.15">
      <c r="A11" s="18" t="s">
        <v>74</v>
      </c>
      <c r="B11" s="221" t="s">
        <v>0</v>
      </c>
      <c r="C11" s="221"/>
      <c r="D11" s="19" t="s">
        <v>0</v>
      </c>
      <c r="E11" s="20" t="s">
        <v>75</v>
      </c>
      <c r="F11" s="21">
        <v>770132.49</v>
      </c>
      <c r="G11" s="222">
        <v>210</v>
      </c>
      <c r="H11" s="222"/>
      <c r="I11" s="21">
        <v>770342.49</v>
      </c>
    </row>
    <row r="12" spans="1:11" ht="11.25" x14ac:dyDescent="0.15">
      <c r="A12" s="22" t="s">
        <v>0</v>
      </c>
      <c r="B12" s="213" t="s">
        <v>76</v>
      </c>
      <c r="C12" s="213"/>
      <c r="D12" s="23" t="s">
        <v>0</v>
      </c>
      <c r="E12" s="24" t="s">
        <v>77</v>
      </c>
      <c r="F12" s="25">
        <v>770132.49</v>
      </c>
      <c r="G12" s="214">
        <v>210</v>
      </c>
      <c r="H12" s="214"/>
      <c r="I12" s="25">
        <v>770342.49</v>
      </c>
    </row>
    <row r="13" spans="1:11" ht="27.75" customHeight="1" x14ac:dyDescent="0.15">
      <c r="A13" s="26" t="s">
        <v>0</v>
      </c>
      <c r="B13" s="215" t="s">
        <v>0</v>
      </c>
      <c r="C13" s="215"/>
      <c r="D13" s="27" t="s">
        <v>150</v>
      </c>
      <c r="E13" s="28" t="s">
        <v>151</v>
      </c>
      <c r="F13" s="29">
        <v>0</v>
      </c>
      <c r="G13" s="216">
        <v>210</v>
      </c>
      <c r="H13" s="216"/>
      <c r="I13" s="29">
        <v>210</v>
      </c>
    </row>
    <row r="14" spans="1:11" ht="11.25" x14ac:dyDescent="0.15">
      <c r="A14" s="26" t="s">
        <v>0</v>
      </c>
      <c r="B14" s="223" t="s">
        <v>0</v>
      </c>
      <c r="C14" s="223"/>
      <c r="D14" s="27" t="s">
        <v>0</v>
      </c>
      <c r="E14" s="28" t="s">
        <v>323</v>
      </c>
      <c r="F14" s="29">
        <v>0</v>
      </c>
      <c r="G14" s="216">
        <v>210</v>
      </c>
      <c r="H14" s="216"/>
      <c r="I14" s="29">
        <v>210</v>
      </c>
    </row>
    <row r="15" spans="1:11" ht="15.7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</row>
    <row r="16" spans="1:11" ht="11.25" x14ac:dyDescent="0.15">
      <c r="A16" s="217" t="s">
        <v>91</v>
      </c>
      <c r="B16" s="217"/>
      <c r="C16" s="217"/>
      <c r="D16" s="217"/>
      <c r="E16" s="217"/>
      <c r="F16" s="29">
        <v>770132.49</v>
      </c>
      <c r="G16" s="216">
        <v>210</v>
      </c>
      <c r="H16" s="216"/>
      <c r="I16" s="29">
        <v>770342.49</v>
      </c>
    </row>
  </sheetData>
  <mergeCells count="25">
    <mergeCell ref="A1:K1"/>
    <mergeCell ref="A2:J2"/>
    <mergeCell ref="A9:I9"/>
    <mergeCell ref="B5:C5"/>
    <mergeCell ref="G5:H5"/>
    <mergeCell ref="B6:C6"/>
    <mergeCell ref="G6:H6"/>
    <mergeCell ref="B10:C10"/>
    <mergeCell ref="G10:H10"/>
    <mergeCell ref="B14:C14"/>
    <mergeCell ref="G14:H14"/>
    <mergeCell ref="G16:H16"/>
    <mergeCell ref="B13:C13"/>
    <mergeCell ref="G13:H13"/>
    <mergeCell ref="B3:C3"/>
    <mergeCell ref="G3:H3"/>
    <mergeCell ref="B4:C4"/>
    <mergeCell ref="G4:H4"/>
    <mergeCell ref="A7:E7"/>
    <mergeCell ref="G7:H7"/>
    <mergeCell ref="B11:C11"/>
    <mergeCell ref="G11:H11"/>
    <mergeCell ref="B12:C12"/>
    <mergeCell ref="G12:H12"/>
    <mergeCell ref="A16:E16"/>
  </mergeCells>
  <pageMargins left="0.39" right="0.39" top="0.39" bottom="0.39" header="0" footer="0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F7EC-75B6-4C03-9056-57B34C7128F1}">
  <dimension ref="B1:H61"/>
  <sheetViews>
    <sheetView showGridLines="0" workbookViewId="0">
      <selection activeCell="B2" sqref="B2:H3"/>
    </sheetView>
  </sheetViews>
  <sheetFormatPr defaultRowHeight="15" x14ac:dyDescent="0.25"/>
  <cols>
    <col min="1" max="1" width="2.5" style="195" customWidth="1"/>
    <col min="2" max="2" width="3.83203125" style="195" customWidth="1"/>
    <col min="3" max="3" width="8.83203125" style="195" customWidth="1"/>
    <col min="4" max="4" width="10" style="195" customWidth="1"/>
    <col min="5" max="5" width="8.83203125" style="195" customWidth="1"/>
    <col min="6" max="6" width="65.5" style="195" customWidth="1"/>
    <col min="7" max="7" width="15.1640625" style="195" customWidth="1"/>
    <col min="8" max="8" width="12.6640625" style="195" customWidth="1"/>
    <col min="9" max="9" width="5" style="195" customWidth="1"/>
    <col min="10" max="16384" width="9.33203125" style="195"/>
  </cols>
  <sheetData>
    <row r="1" spans="2:8" ht="28.35" customHeight="1" x14ac:dyDescent="0.25"/>
    <row r="2" spans="2:8" ht="17.100000000000001" customHeight="1" x14ac:dyDescent="0.25">
      <c r="B2" s="226"/>
      <c r="C2" s="226"/>
      <c r="D2" s="226"/>
      <c r="E2" s="226"/>
      <c r="F2" s="226"/>
      <c r="G2" s="226"/>
      <c r="H2" s="226"/>
    </row>
    <row r="3" spans="2:8" ht="33.950000000000003" customHeight="1" x14ac:dyDescent="0.25">
      <c r="B3" s="226"/>
      <c r="C3" s="226"/>
      <c r="D3" s="226"/>
      <c r="E3" s="226"/>
      <c r="F3" s="226"/>
      <c r="G3" s="226"/>
      <c r="H3" s="226"/>
    </row>
    <row r="4" spans="2:8" ht="28.35" customHeight="1" x14ac:dyDescent="0.25">
      <c r="C4" s="227"/>
      <c r="D4" s="228"/>
      <c r="E4" s="229"/>
      <c r="F4" s="196" t="s">
        <v>237</v>
      </c>
      <c r="G4" s="197" t="s">
        <v>238</v>
      </c>
    </row>
    <row r="5" spans="2:8" ht="17.100000000000001" customHeight="1" x14ac:dyDescent="0.25">
      <c r="C5" s="198" t="s">
        <v>8</v>
      </c>
      <c r="D5" s="198"/>
      <c r="E5" s="198"/>
      <c r="F5" s="199" t="s">
        <v>9</v>
      </c>
      <c r="G5" s="200" t="s">
        <v>238</v>
      </c>
    </row>
    <row r="6" spans="2:8" ht="17.100000000000001" customHeight="1" x14ac:dyDescent="0.25">
      <c r="C6" s="201"/>
      <c r="D6" s="201" t="s">
        <v>10</v>
      </c>
      <c r="E6" s="201"/>
      <c r="F6" s="202" t="s">
        <v>11</v>
      </c>
      <c r="G6" s="203" t="s">
        <v>238</v>
      </c>
    </row>
    <row r="7" spans="2:8" ht="28.35" customHeight="1" x14ac:dyDescent="0.25">
      <c r="C7" s="227"/>
      <c r="D7" s="228"/>
      <c r="E7" s="229"/>
      <c r="F7" s="196" t="s">
        <v>239</v>
      </c>
      <c r="G7" s="197" t="s">
        <v>238</v>
      </c>
    </row>
    <row r="8" spans="2:8" ht="17.100000000000001" customHeight="1" x14ac:dyDescent="0.25">
      <c r="C8" s="198" t="s">
        <v>8</v>
      </c>
      <c r="D8" s="198"/>
      <c r="E8" s="198"/>
      <c r="F8" s="199" t="s">
        <v>9</v>
      </c>
      <c r="G8" s="200" t="s">
        <v>238</v>
      </c>
    </row>
    <row r="9" spans="2:8" ht="16.7" customHeight="1" x14ac:dyDescent="0.25">
      <c r="C9" s="201"/>
      <c r="D9" s="201" t="s">
        <v>10</v>
      </c>
      <c r="E9" s="201"/>
      <c r="F9" s="202" t="s">
        <v>11</v>
      </c>
      <c r="G9" s="203" t="s">
        <v>238</v>
      </c>
    </row>
    <row r="10" spans="2:8" ht="28.5" customHeight="1" x14ac:dyDescent="0.25">
      <c r="C10" s="227"/>
      <c r="D10" s="228"/>
      <c r="E10" s="229"/>
      <c r="F10" s="196" t="s">
        <v>240</v>
      </c>
      <c r="G10" s="197" t="s">
        <v>241</v>
      </c>
    </row>
    <row r="11" spans="2:8" ht="16.7" customHeight="1" x14ac:dyDescent="0.25">
      <c r="C11" s="198" t="s">
        <v>8</v>
      </c>
      <c r="D11" s="198"/>
      <c r="E11" s="198"/>
      <c r="F11" s="199" t="s">
        <v>9</v>
      </c>
      <c r="G11" s="200" t="s">
        <v>241</v>
      </c>
    </row>
    <row r="12" spans="2:8" ht="17.100000000000001" customHeight="1" x14ac:dyDescent="0.25">
      <c r="C12" s="201"/>
      <c r="D12" s="201" t="s">
        <v>10</v>
      </c>
      <c r="E12" s="201"/>
      <c r="F12" s="202" t="s">
        <v>11</v>
      </c>
      <c r="G12" s="203" t="s">
        <v>241</v>
      </c>
    </row>
    <row r="13" spans="2:8" ht="17.100000000000001" customHeight="1" x14ac:dyDescent="0.25">
      <c r="C13" s="204"/>
      <c r="D13" s="204"/>
      <c r="E13" s="204" t="s">
        <v>55</v>
      </c>
      <c r="F13" s="205" t="s">
        <v>56</v>
      </c>
      <c r="G13" s="206" t="s">
        <v>242</v>
      </c>
    </row>
    <row r="14" spans="2:8" ht="17.100000000000001" customHeight="1" x14ac:dyDescent="0.25">
      <c r="C14" s="204"/>
      <c r="D14" s="204"/>
      <c r="E14" s="204" t="s">
        <v>243</v>
      </c>
      <c r="F14" s="205" t="s">
        <v>244</v>
      </c>
      <c r="G14" s="206" t="s">
        <v>245</v>
      </c>
    </row>
    <row r="15" spans="2:8" ht="17.100000000000001" customHeight="1" x14ac:dyDescent="0.25">
      <c r="C15" s="204"/>
      <c r="D15" s="204"/>
      <c r="E15" s="204" t="s">
        <v>28</v>
      </c>
      <c r="F15" s="205" t="s">
        <v>29</v>
      </c>
      <c r="G15" s="206" t="s">
        <v>246</v>
      </c>
    </row>
    <row r="16" spans="2:8" ht="17.100000000000001" customHeight="1" x14ac:dyDescent="0.25">
      <c r="C16" s="204"/>
      <c r="D16" s="204"/>
      <c r="E16" s="204" t="s">
        <v>82</v>
      </c>
      <c r="F16" s="205" t="s">
        <v>83</v>
      </c>
      <c r="G16" s="206" t="s">
        <v>247</v>
      </c>
    </row>
    <row r="17" spans="3:7" ht="29.45" customHeight="1" x14ac:dyDescent="0.25">
      <c r="C17" s="204"/>
      <c r="D17" s="204"/>
      <c r="E17" s="204" t="s">
        <v>99</v>
      </c>
      <c r="F17" s="205" t="s">
        <v>248</v>
      </c>
      <c r="G17" s="206" t="s">
        <v>238</v>
      </c>
    </row>
    <row r="18" spans="3:7" ht="28.35" customHeight="1" x14ac:dyDescent="0.25">
      <c r="C18" s="227"/>
      <c r="D18" s="228"/>
      <c r="E18" s="229"/>
      <c r="F18" s="196" t="s">
        <v>249</v>
      </c>
      <c r="G18" s="197" t="s">
        <v>241</v>
      </c>
    </row>
    <row r="19" spans="3:7" ht="17.100000000000001" customHeight="1" x14ac:dyDescent="0.25">
      <c r="C19" s="198" t="s">
        <v>8</v>
      </c>
      <c r="D19" s="198"/>
      <c r="E19" s="198"/>
      <c r="F19" s="199" t="s">
        <v>9</v>
      </c>
      <c r="G19" s="200" t="s">
        <v>241</v>
      </c>
    </row>
    <row r="20" spans="3:7" ht="16.7" customHeight="1" x14ac:dyDescent="0.25">
      <c r="C20" s="201"/>
      <c r="D20" s="201" t="s">
        <v>10</v>
      </c>
      <c r="E20" s="201"/>
      <c r="F20" s="202" t="s">
        <v>11</v>
      </c>
      <c r="G20" s="203" t="s">
        <v>241</v>
      </c>
    </row>
    <row r="21" spans="3:7" ht="17.100000000000001" customHeight="1" x14ac:dyDescent="0.25">
      <c r="C21" s="204"/>
      <c r="D21" s="204"/>
      <c r="E21" s="204" t="s">
        <v>250</v>
      </c>
      <c r="F21" s="205" t="s">
        <v>251</v>
      </c>
      <c r="G21" s="206" t="s">
        <v>252</v>
      </c>
    </row>
    <row r="22" spans="3:7" ht="17.100000000000001" customHeight="1" x14ac:dyDescent="0.25">
      <c r="C22" s="204"/>
      <c r="D22" s="204"/>
      <c r="E22" s="204" t="s">
        <v>113</v>
      </c>
      <c r="F22" s="205" t="s">
        <v>114</v>
      </c>
      <c r="G22" s="206" t="s">
        <v>253</v>
      </c>
    </row>
    <row r="23" spans="3:7" ht="17.100000000000001" customHeight="1" x14ac:dyDescent="0.25">
      <c r="C23" s="204"/>
      <c r="D23" s="204"/>
      <c r="E23" s="204" t="s">
        <v>131</v>
      </c>
      <c r="F23" s="205" t="s">
        <v>132</v>
      </c>
      <c r="G23" s="206" t="s">
        <v>254</v>
      </c>
    </row>
    <row r="24" spans="3:7" ht="17.100000000000001" customHeight="1" x14ac:dyDescent="0.25">
      <c r="C24" s="204"/>
      <c r="D24" s="204"/>
      <c r="E24" s="204" t="s">
        <v>255</v>
      </c>
      <c r="F24" s="205" t="s">
        <v>256</v>
      </c>
      <c r="G24" s="206" t="s">
        <v>257</v>
      </c>
    </row>
    <row r="25" spans="3:7" ht="17.100000000000001" customHeight="1" x14ac:dyDescent="0.25">
      <c r="C25" s="204"/>
      <c r="D25" s="204"/>
      <c r="E25" s="204" t="s">
        <v>258</v>
      </c>
      <c r="F25" s="205" t="s">
        <v>259</v>
      </c>
      <c r="G25" s="206" t="s">
        <v>260</v>
      </c>
    </row>
    <row r="26" spans="3:7" ht="17.100000000000001" customHeight="1" x14ac:dyDescent="0.25">
      <c r="C26" s="204"/>
      <c r="D26" s="204"/>
      <c r="E26" s="204" t="s">
        <v>261</v>
      </c>
      <c r="F26" s="205" t="s">
        <v>262</v>
      </c>
      <c r="G26" s="206" t="s">
        <v>263</v>
      </c>
    </row>
    <row r="27" spans="3:7" ht="16.7" customHeight="1" x14ac:dyDescent="0.25">
      <c r="C27" s="204"/>
      <c r="D27" s="204"/>
      <c r="E27" s="204" t="s">
        <v>264</v>
      </c>
      <c r="F27" s="205" t="s">
        <v>265</v>
      </c>
      <c r="G27" s="206" t="s">
        <v>245</v>
      </c>
    </row>
    <row r="28" spans="3:7" ht="17.100000000000001" customHeight="1" x14ac:dyDescent="0.25">
      <c r="C28" s="204"/>
      <c r="D28" s="204"/>
      <c r="E28" s="204" t="s">
        <v>115</v>
      </c>
      <c r="F28" s="205" t="s">
        <v>116</v>
      </c>
      <c r="G28" s="206" t="s">
        <v>266</v>
      </c>
    </row>
    <row r="29" spans="3:7" ht="17.100000000000001" customHeight="1" x14ac:dyDescent="0.25">
      <c r="C29" s="204"/>
      <c r="D29" s="204"/>
      <c r="E29" s="204" t="s">
        <v>267</v>
      </c>
      <c r="F29" s="205" t="s">
        <v>268</v>
      </c>
      <c r="G29" s="206" t="s">
        <v>269</v>
      </c>
    </row>
    <row r="30" spans="3:7" ht="17.100000000000001" customHeight="1" x14ac:dyDescent="0.25">
      <c r="C30" s="204"/>
      <c r="D30" s="204"/>
      <c r="E30" s="204" t="s">
        <v>101</v>
      </c>
      <c r="F30" s="205" t="s">
        <v>102</v>
      </c>
      <c r="G30" s="206" t="s">
        <v>270</v>
      </c>
    </row>
    <row r="31" spans="3:7" ht="17.100000000000001" customHeight="1" x14ac:dyDescent="0.25">
      <c r="C31" s="204"/>
      <c r="D31" s="204"/>
      <c r="E31" s="204" t="s">
        <v>271</v>
      </c>
      <c r="F31" s="205" t="s">
        <v>272</v>
      </c>
      <c r="G31" s="206" t="s">
        <v>273</v>
      </c>
    </row>
    <row r="32" spans="3:7" ht="17.100000000000001" customHeight="1" x14ac:dyDescent="0.25">
      <c r="C32" s="204"/>
      <c r="D32" s="204"/>
      <c r="E32" s="204" t="s">
        <v>95</v>
      </c>
      <c r="F32" s="205" t="s">
        <v>96</v>
      </c>
      <c r="G32" s="206" t="s">
        <v>274</v>
      </c>
    </row>
    <row r="33" spans="3:7" ht="17.100000000000001" customHeight="1" x14ac:dyDescent="0.25">
      <c r="C33" s="204"/>
      <c r="D33" s="204"/>
      <c r="E33" s="204" t="s">
        <v>275</v>
      </c>
      <c r="F33" s="205" t="s">
        <v>276</v>
      </c>
      <c r="G33" s="206" t="s">
        <v>277</v>
      </c>
    </row>
    <row r="34" spans="3:7" ht="17.100000000000001" customHeight="1" x14ac:dyDescent="0.25">
      <c r="C34" s="204"/>
      <c r="D34" s="204"/>
      <c r="E34" s="204" t="s">
        <v>278</v>
      </c>
      <c r="F34" s="205" t="s">
        <v>279</v>
      </c>
      <c r="G34" s="206" t="s">
        <v>280</v>
      </c>
    </row>
    <row r="35" spans="3:7" ht="16.7" customHeight="1" x14ac:dyDescent="0.25">
      <c r="C35" s="204"/>
      <c r="D35" s="204"/>
      <c r="E35" s="204" t="s">
        <v>281</v>
      </c>
      <c r="F35" s="205" t="s">
        <v>282</v>
      </c>
      <c r="G35" s="206" t="s">
        <v>283</v>
      </c>
    </row>
    <row r="36" spans="3:7" ht="20.25" customHeight="1" x14ac:dyDescent="0.25">
      <c r="C36" s="204"/>
      <c r="D36" s="204"/>
      <c r="E36" s="204" t="s">
        <v>284</v>
      </c>
      <c r="F36" s="205" t="s">
        <v>285</v>
      </c>
      <c r="G36" s="206" t="s">
        <v>286</v>
      </c>
    </row>
    <row r="37" spans="3:7" ht="17.100000000000001" customHeight="1" x14ac:dyDescent="0.25">
      <c r="C37" s="204"/>
      <c r="D37" s="204"/>
      <c r="E37" s="204" t="s">
        <v>287</v>
      </c>
      <c r="F37" s="205" t="s">
        <v>288</v>
      </c>
      <c r="G37" s="206" t="s">
        <v>289</v>
      </c>
    </row>
    <row r="38" spans="3:7" ht="17.100000000000001" customHeight="1" x14ac:dyDescent="0.25">
      <c r="C38" s="204"/>
      <c r="D38" s="204"/>
      <c r="E38" s="204" t="s">
        <v>110</v>
      </c>
      <c r="F38" s="205" t="s">
        <v>111</v>
      </c>
      <c r="G38" s="206" t="s">
        <v>290</v>
      </c>
    </row>
    <row r="39" spans="3:7" ht="16.7" customHeight="1" x14ac:dyDescent="0.25">
      <c r="C39" s="204"/>
      <c r="D39" s="204"/>
      <c r="E39" s="204" t="s">
        <v>291</v>
      </c>
      <c r="F39" s="205" t="s">
        <v>292</v>
      </c>
      <c r="G39" s="206" t="s">
        <v>293</v>
      </c>
    </row>
    <row r="40" spans="3:7" ht="17.100000000000001" customHeight="1" x14ac:dyDescent="0.25">
      <c r="C40" s="204"/>
      <c r="D40" s="204"/>
      <c r="E40" s="204" t="s">
        <v>294</v>
      </c>
      <c r="F40" s="205" t="s">
        <v>295</v>
      </c>
      <c r="G40" s="206" t="s">
        <v>296</v>
      </c>
    </row>
    <row r="41" spans="3:7" ht="17.100000000000001" customHeight="1" x14ac:dyDescent="0.25">
      <c r="C41" s="204"/>
      <c r="D41" s="204"/>
      <c r="E41" s="204" t="s">
        <v>297</v>
      </c>
      <c r="F41" s="205" t="s">
        <v>298</v>
      </c>
      <c r="G41" s="206" t="s">
        <v>299</v>
      </c>
    </row>
    <row r="42" spans="3:7" ht="17.100000000000001" customHeight="1" x14ac:dyDescent="0.25">
      <c r="C42" s="204"/>
      <c r="D42" s="204"/>
      <c r="E42" s="204" t="s">
        <v>300</v>
      </c>
      <c r="F42" s="205" t="s">
        <v>301</v>
      </c>
      <c r="G42" s="206" t="s">
        <v>302</v>
      </c>
    </row>
    <row r="43" spans="3:7" ht="38.450000000000003" customHeight="1" x14ac:dyDescent="0.25"/>
    <row r="44" spans="3:7" ht="28.35" customHeight="1" x14ac:dyDescent="0.25"/>
    <row r="45" spans="3:7" ht="17.100000000000001" customHeight="1" x14ac:dyDescent="0.25">
      <c r="C45" s="204"/>
      <c r="D45" s="204"/>
      <c r="E45" s="204" t="s">
        <v>303</v>
      </c>
      <c r="F45" s="205" t="s">
        <v>304</v>
      </c>
      <c r="G45" s="206" t="s">
        <v>302</v>
      </c>
    </row>
    <row r="46" spans="3:7" ht="17.100000000000001" customHeight="1" x14ac:dyDescent="0.25">
      <c r="C46" s="204"/>
      <c r="D46" s="204"/>
      <c r="E46" s="204" t="s">
        <v>305</v>
      </c>
      <c r="F46" s="205" t="s">
        <v>306</v>
      </c>
      <c r="G46" s="206" t="s">
        <v>307</v>
      </c>
    </row>
    <row r="47" spans="3:7" ht="17.100000000000001" customHeight="1" x14ac:dyDescent="0.25">
      <c r="C47" s="204"/>
      <c r="D47" s="204"/>
      <c r="E47" s="204" t="s">
        <v>308</v>
      </c>
      <c r="F47" s="205" t="s">
        <v>309</v>
      </c>
      <c r="G47" s="206" t="s">
        <v>283</v>
      </c>
    </row>
    <row r="48" spans="3:7" ht="17.100000000000001" customHeight="1" x14ac:dyDescent="0.25">
      <c r="C48" s="204"/>
      <c r="D48" s="204"/>
      <c r="E48" s="204" t="s">
        <v>310</v>
      </c>
      <c r="F48" s="205" t="s">
        <v>311</v>
      </c>
      <c r="G48" s="206" t="s">
        <v>312</v>
      </c>
    </row>
    <row r="49" spans="3:7" ht="16.7" customHeight="1" x14ac:dyDescent="0.25">
      <c r="C49" s="204"/>
      <c r="D49" s="204"/>
      <c r="E49" s="204" t="s">
        <v>313</v>
      </c>
      <c r="F49" s="205" t="s">
        <v>314</v>
      </c>
      <c r="G49" s="206" t="s">
        <v>315</v>
      </c>
    </row>
    <row r="50" spans="3:7" ht="17.100000000000001" customHeight="1" x14ac:dyDescent="0.25">
      <c r="C50" s="204"/>
      <c r="D50" s="204"/>
      <c r="E50" s="204" t="s">
        <v>316</v>
      </c>
      <c r="F50" s="205" t="s">
        <v>317</v>
      </c>
      <c r="G50" s="206" t="s">
        <v>318</v>
      </c>
    </row>
    <row r="51" spans="3:7" ht="17.100000000000001" customHeight="1" x14ac:dyDescent="0.25">
      <c r="C51" s="204"/>
      <c r="D51" s="204"/>
      <c r="E51" s="204" t="s">
        <v>319</v>
      </c>
      <c r="F51" s="205" t="s">
        <v>320</v>
      </c>
      <c r="G51" s="206" t="s">
        <v>321</v>
      </c>
    </row>
    <row r="52" spans="3:7" ht="72" customHeight="1" x14ac:dyDescent="0.25"/>
    <row r="53" spans="3:7" ht="72" customHeight="1" x14ac:dyDescent="0.25"/>
    <row r="54" spans="3:7" ht="72" customHeight="1" x14ac:dyDescent="0.25"/>
    <row r="55" spans="3:7" ht="72" customHeight="1" x14ac:dyDescent="0.25"/>
    <row r="56" spans="3:7" ht="72" customHeight="1" x14ac:dyDescent="0.25"/>
    <row r="57" spans="3:7" ht="72" customHeight="1" x14ac:dyDescent="0.25"/>
    <row r="58" spans="3:7" ht="72" customHeight="1" x14ac:dyDescent="0.25"/>
    <row r="59" spans="3:7" ht="72" customHeight="1" x14ac:dyDescent="0.25"/>
    <row r="60" spans="3:7" ht="72" customHeight="1" x14ac:dyDescent="0.25"/>
    <row r="61" spans="3:7" ht="46.5" customHeight="1" x14ac:dyDescent="0.25"/>
  </sheetData>
  <mergeCells count="5">
    <mergeCell ref="B2:H3"/>
    <mergeCell ref="C4:E4"/>
    <mergeCell ref="C7:E7"/>
    <mergeCell ref="C10:E10"/>
    <mergeCell ref="C18:E18"/>
  </mergeCells>
  <pageMargins left="0" right="0" top="0" bottom="0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DEC7-D084-4761-9FC2-5EE9FD42F0FE}">
  <dimension ref="A1:K26"/>
  <sheetViews>
    <sheetView showGridLines="0" workbookViewId="0">
      <selection activeCell="Q13" sqref="Q13"/>
    </sheetView>
  </sheetViews>
  <sheetFormatPr defaultRowHeight="12.75" x14ac:dyDescent="0.2"/>
  <cols>
    <col min="1" max="1" width="2.5" style="181" customWidth="1"/>
    <col min="2" max="2" width="10.1640625" style="181" customWidth="1"/>
    <col min="3" max="5" width="12.6640625" style="181" customWidth="1"/>
    <col min="6" max="6" width="51" style="181" customWidth="1"/>
    <col min="7" max="8" width="26.6640625" style="181" customWidth="1"/>
    <col min="9" max="9" width="11.5" style="181" customWidth="1"/>
    <col min="10" max="10" width="15.1640625" style="181" customWidth="1"/>
    <col min="11" max="11" width="1.1640625" style="181" customWidth="1"/>
    <col min="12" max="256" width="9.33203125" style="181"/>
    <col min="257" max="257" width="2.5" style="181" customWidth="1"/>
    <col min="258" max="258" width="10.1640625" style="181" customWidth="1"/>
    <col min="259" max="261" width="12.6640625" style="181" customWidth="1"/>
    <col min="262" max="262" width="51" style="181" customWidth="1"/>
    <col min="263" max="264" width="26.6640625" style="181" customWidth="1"/>
    <col min="265" max="265" width="11.5" style="181" customWidth="1"/>
    <col min="266" max="266" width="15.1640625" style="181" customWidth="1"/>
    <col min="267" max="267" width="1.1640625" style="181" customWidth="1"/>
    <col min="268" max="512" width="9.33203125" style="181"/>
    <col min="513" max="513" width="2.5" style="181" customWidth="1"/>
    <col min="514" max="514" width="10.1640625" style="181" customWidth="1"/>
    <col min="515" max="517" width="12.6640625" style="181" customWidth="1"/>
    <col min="518" max="518" width="51" style="181" customWidth="1"/>
    <col min="519" max="520" width="26.6640625" style="181" customWidth="1"/>
    <col min="521" max="521" width="11.5" style="181" customWidth="1"/>
    <col min="522" max="522" width="15.1640625" style="181" customWidth="1"/>
    <col min="523" max="523" width="1.1640625" style="181" customWidth="1"/>
    <col min="524" max="768" width="9.33203125" style="181"/>
    <col min="769" max="769" width="2.5" style="181" customWidth="1"/>
    <col min="770" max="770" width="10.1640625" style="181" customWidth="1"/>
    <col min="771" max="773" width="12.6640625" style="181" customWidth="1"/>
    <col min="774" max="774" width="51" style="181" customWidth="1"/>
    <col min="775" max="776" width="26.6640625" style="181" customWidth="1"/>
    <col min="777" max="777" width="11.5" style="181" customWidth="1"/>
    <col min="778" max="778" width="15.1640625" style="181" customWidth="1"/>
    <col min="779" max="779" width="1.1640625" style="181" customWidth="1"/>
    <col min="780" max="1024" width="9.33203125" style="181"/>
    <col min="1025" max="1025" width="2.5" style="181" customWidth="1"/>
    <col min="1026" max="1026" width="10.1640625" style="181" customWidth="1"/>
    <col min="1027" max="1029" width="12.6640625" style="181" customWidth="1"/>
    <col min="1030" max="1030" width="51" style="181" customWidth="1"/>
    <col min="1031" max="1032" width="26.6640625" style="181" customWidth="1"/>
    <col min="1033" max="1033" width="11.5" style="181" customWidth="1"/>
    <col min="1034" max="1034" width="15.1640625" style="181" customWidth="1"/>
    <col min="1035" max="1035" width="1.1640625" style="181" customWidth="1"/>
    <col min="1036" max="1280" width="9.33203125" style="181"/>
    <col min="1281" max="1281" width="2.5" style="181" customWidth="1"/>
    <col min="1282" max="1282" width="10.1640625" style="181" customWidth="1"/>
    <col min="1283" max="1285" width="12.6640625" style="181" customWidth="1"/>
    <col min="1286" max="1286" width="51" style="181" customWidth="1"/>
    <col min="1287" max="1288" width="26.6640625" style="181" customWidth="1"/>
    <col min="1289" max="1289" width="11.5" style="181" customWidth="1"/>
    <col min="1290" max="1290" width="15.1640625" style="181" customWidth="1"/>
    <col min="1291" max="1291" width="1.1640625" style="181" customWidth="1"/>
    <col min="1292" max="1536" width="9.33203125" style="181"/>
    <col min="1537" max="1537" width="2.5" style="181" customWidth="1"/>
    <col min="1538" max="1538" width="10.1640625" style="181" customWidth="1"/>
    <col min="1539" max="1541" width="12.6640625" style="181" customWidth="1"/>
    <col min="1542" max="1542" width="51" style="181" customWidth="1"/>
    <col min="1543" max="1544" width="26.6640625" style="181" customWidth="1"/>
    <col min="1545" max="1545" width="11.5" style="181" customWidth="1"/>
    <col min="1546" max="1546" width="15.1640625" style="181" customWidth="1"/>
    <col min="1547" max="1547" width="1.1640625" style="181" customWidth="1"/>
    <col min="1548" max="1792" width="9.33203125" style="181"/>
    <col min="1793" max="1793" width="2.5" style="181" customWidth="1"/>
    <col min="1794" max="1794" width="10.1640625" style="181" customWidth="1"/>
    <col min="1795" max="1797" width="12.6640625" style="181" customWidth="1"/>
    <col min="1798" max="1798" width="51" style="181" customWidth="1"/>
    <col min="1799" max="1800" width="26.6640625" style="181" customWidth="1"/>
    <col min="1801" max="1801" width="11.5" style="181" customWidth="1"/>
    <col min="1802" max="1802" width="15.1640625" style="181" customWidth="1"/>
    <col min="1803" max="1803" width="1.1640625" style="181" customWidth="1"/>
    <col min="1804" max="2048" width="9.33203125" style="181"/>
    <col min="2049" max="2049" width="2.5" style="181" customWidth="1"/>
    <col min="2050" max="2050" width="10.1640625" style="181" customWidth="1"/>
    <col min="2051" max="2053" width="12.6640625" style="181" customWidth="1"/>
    <col min="2054" max="2054" width="51" style="181" customWidth="1"/>
    <col min="2055" max="2056" width="26.6640625" style="181" customWidth="1"/>
    <col min="2057" max="2057" width="11.5" style="181" customWidth="1"/>
    <col min="2058" max="2058" width="15.1640625" style="181" customWidth="1"/>
    <col min="2059" max="2059" width="1.1640625" style="181" customWidth="1"/>
    <col min="2060" max="2304" width="9.33203125" style="181"/>
    <col min="2305" max="2305" width="2.5" style="181" customWidth="1"/>
    <col min="2306" max="2306" width="10.1640625" style="181" customWidth="1"/>
    <col min="2307" max="2309" width="12.6640625" style="181" customWidth="1"/>
    <col min="2310" max="2310" width="51" style="181" customWidth="1"/>
    <col min="2311" max="2312" width="26.6640625" style="181" customWidth="1"/>
    <col min="2313" max="2313" width="11.5" style="181" customWidth="1"/>
    <col min="2314" max="2314" width="15.1640625" style="181" customWidth="1"/>
    <col min="2315" max="2315" width="1.1640625" style="181" customWidth="1"/>
    <col min="2316" max="2560" width="9.33203125" style="181"/>
    <col min="2561" max="2561" width="2.5" style="181" customWidth="1"/>
    <col min="2562" max="2562" width="10.1640625" style="181" customWidth="1"/>
    <col min="2563" max="2565" width="12.6640625" style="181" customWidth="1"/>
    <col min="2566" max="2566" width="51" style="181" customWidth="1"/>
    <col min="2567" max="2568" width="26.6640625" style="181" customWidth="1"/>
    <col min="2569" max="2569" width="11.5" style="181" customWidth="1"/>
    <col min="2570" max="2570" width="15.1640625" style="181" customWidth="1"/>
    <col min="2571" max="2571" width="1.1640625" style="181" customWidth="1"/>
    <col min="2572" max="2816" width="9.33203125" style="181"/>
    <col min="2817" max="2817" width="2.5" style="181" customWidth="1"/>
    <col min="2818" max="2818" width="10.1640625" style="181" customWidth="1"/>
    <col min="2819" max="2821" width="12.6640625" style="181" customWidth="1"/>
    <col min="2822" max="2822" width="51" style="181" customWidth="1"/>
    <col min="2823" max="2824" width="26.6640625" style="181" customWidth="1"/>
    <col min="2825" max="2825" width="11.5" style="181" customWidth="1"/>
    <col min="2826" max="2826" width="15.1640625" style="181" customWidth="1"/>
    <col min="2827" max="2827" width="1.1640625" style="181" customWidth="1"/>
    <col min="2828" max="3072" width="9.33203125" style="181"/>
    <col min="3073" max="3073" width="2.5" style="181" customWidth="1"/>
    <col min="3074" max="3074" width="10.1640625" style="181" customWidth="1"/>
    <col min="3075" max="3077" width="12.6640625" style="181" customWidth="1"/>
    <col min="3078" max="3078" width="51" style="181" customWidth="1"/>
    <col min="3079" max="3080" width="26.6640625" style="181" customWidth="1"/>
    <col min="3081" max="3081" width="11.5" style="181" customWidth="1"/>
    <col min="3082" max="3082" width="15.1640625" style="181" customWidth="1"/>
    <col min="3083" max="3083" width="1.1640625" style="181" customWidth="1"/>
    <col min="3084" max="3328" width="9.33203125" style="181"/>
    <col min="3329" max="3329" width="2.5" style="181" customWidth="1"/>
    <col min="3330" max="3330" width="10.1640625" style="181" customWidth="1"/>
    <col min="3331" max="3333" width="12.6640625" style="181" customWidth="1"/>
    <col min="3334" max="3334" width="51" style="181" customWidth="1"/>
    <col min="3335" max="3336" width="26.6640625" style="181" customWidth="1"/>
    <col min="3337" max="3337" width="11.5" style="181" customWidth="1"/>
    <col min="3338" max="3338" width="15.1640625" style="181" customWidth="1"/>
    <col min="3339" max="3339" width="1.1640625" style="181" customWidth="1"/>
    <col min="3340" max="3584" width="9.33203125" style="181"/>
    <col min="3585" max="3585" width="2.5" style="181" customWidth="1"/>
    <col min="3586" max="3586" width="10.1640625" style="181" customWidth="1"/>
    <col min="3587" max="3589" width="12.6640625" style="181" customWidth="1"/>
    <col min="3590" max="3590" width="51" style="181" customWidth="1"/>
    <col min="3591" max="3592" width="26.6640625" style="181" customWidth="1"/>
    <col min="3593" max="3593" width="11.5" style="181" customWidth="1"/>
    <col min="3594" max="3594" width="15.1640625" style="181" customWidth="1"/>
    <col min="3595" max="3595" width="1.1640625" style="181" customWidth="1"/>
    <col min="3596" max="3840" width="9.33203125" style="181"/>
    <col min="3841" max="3841" width="2.5" style="181" customWidth="1"/>
    <col min="3842" max="3842" width="10.1640625" style="181" customWidth="1"/>
    <col min="3843" max="3845" width="12.6640625" style="181" customWidth="1"/>
    <col min="3846" max="3846" width="51" style="181" customWidth="1"/>
    <col min="3847" max="3848" width="26.6640625" style="181" customWidth="1"/>
    <col min="3849" max="3849" width="11.5" style="181" customWidth="1"/>
    <col min="3850" max="3850" width="15.1640625" style="181" customWidth="1"/>
    <col min="3851" max="3851" width="1.1640625" style="181" customWidth="1"/>
    <col min="3852" max="4096" width="9.33203125" style="181"/>
    <col min="4097" max="4097" width="2.5" style="181" customWidth="1"/>
    <col min="4098" max="4098" width="10.1640625" style="181" customWidth="1"/>
    <col min="4099" max="4101" width="12.6640625" style="181" customWidth="1"/>
    <col min="4102" max="4102" width="51" style="181" customWidth="1"/>
    <col min="4103" max="4104" width="26.6640625" style="181" customWidth="1"/>
    <col min="4105" max="4105" width="11.5" style="181" customWidth="1"/>
    <col min="4106" max="4106" width="15.1640625" style="181" customWidth="1"/>
    <col min="4107" max="4107" width="1.1640625" style="181" customWidth="1"/>
    <col min="4108" max="4352" width="9.33203125" style="181"/>
    <col min="4353" max="4353" width="2.5" style="181" customWidth="1"/>
    <col min="4354" max="4354" width="10.1640625" style="181" customWidth="1"/>
    <col min="4355" max="4357" width="12.6640625" style="181" customWidth="1"/>
    <col min="4358" max="4358" width="51" style="181" customWidth="1"/>
    <col min="4359" max="4360" width="26.6640625" style="181" customWidth="1"/>
    <col min="4361" max="4361" width="11.5" style="181" customWidth="1"/>
    <col min="4362" max="4362" width="15.1640625" style="181" customWidth="1"/>
    <col min="4363" max="4363" width="1.1640625" style="181" customWidth="1"/>
    <col min="4364" max="4608" width="9.33203125" style="181"/>
    <col min="4609" max="4609" width="2.5" style="181" customWidth="1"/>
    <col min="4610" max="4610" width="10.1640625" style="181" customWidth="1"/>
    <col min="4611" max="4613" width="12.6640625" style="181" customWidth="1"/>
    <col min="4614" max="4614" width="51" style="181" customWidth="1"/>
    <col min="4615" max="4616" width="26.6640625" style="181" customWidth="1"/>
    <col min="4617" max="4617" width="11.5" style="181" customWidth="1"/>
    <col min="4618" max="4618" width="15.1640625" style="181" customWidth="1"/>
    <col min="4619" max="4619" width="1.1640625" style="181" customWidth="1"/>
    <col min="4620" max="4864" width="9.33203125" style="181"/>
    <col min="4865" max="4865" width="2.5" style="181" customWidth="1"/>
    <col min="4866" max="4866" width="10.1640625" style="181" customWidth="1"/>
    <col min="4867" max="4869" width="12.6640625" style="181" customWidth="1"/>
    <col min="4870" max="4870" width="51" style="181" customWidth="1"/>
    <col min="4871" max="4872" width="26.6640625" style="181" customWidth="1"/>
    <col min="4873" max="4873" width="11.5" style="181" customWidth="1"/>
    <col min="4874" max="4874" width="15.1640625" style="181" customWidth="1"/>
    <col min="4875" max="4875" width="1.1640625" style="181" customWidth="1"/>
    <col min="4876" max="5120" width="9.33203125" style="181"/>
    <col min="5121" max="5121" width="2.5" style="181" customWidth="1"/>
    <col min="5122" max="5122" width="10.1640625" style="181" customWidth="1"/>
    <col min="5123" max="5125" width="12.6640625" style="181" customWidth="1"/>
    <col min="5126" max="5126" width="51" style="181" customWidth="1"/>
    <col min="5127" max="5128" width="26.6640625" style="181" customWidth="1"/>
    <col min="5129" max="5129" width="11.5" style="181" customWidth="1"/>
    <col min="5130" max="5130" width="15.1640625" style="181" customWidth="1"/>
    <col min="5131" max="5131" width="1.1640625" style="181" customWidth="1"/>
    <col min="5132" max="5376" width="9.33203125" style="181"/>
    <col min="5377" max="5377" width="2.5" style="181" customWidth="1"/>
    <col min="5378" max="5378" width="10.1640625" style="181" customWidth="1"/>
    <col min="5379" max="5381" width="12.6640625" style="181" customWidth="1"/>
    <col min="5382" max="5382" width="51" style="181" customWidth="1"/>
    <col min="5383" max="5384" width="26.6640625" style="181" customWidth="1"/>
    <col min="5385" max="5385" width="11.5" style="181" customWidth="1"/>
    <col min="5386" max="5386" width="15.1640625" style="181" customWidth="1"/>
    <col min="5387" max="5387" width="1.1640625" style="181" customWidth="1"/>
    <col min="5388" max="5632" width="9.33203125" style="181"/>
    <col min="5633" max="5633" width="2.5" style="181" customWidth="1"/>
    <col min="5634" max="5634" width="10.1640625" style="181" customWidth="1"/>
    <col min="5635" max="5637" width="12.6640625" style="181" customWidth="1"/>
    <col min="5638" max="5638" width="51" style="181" customWidth="1"/>
    <col min="5639" max="5640" width="26.6640625" style="181" customWidth="1"/>
    <col min="5641" max="5641" width="11.5" style="181" customWidth="1"/>
    <col min="5642" max="5642" width="15.1640625" style="181" customWidth="1"/>
    <col min="5643" max="5643" width="1.1640625" style="181" customWidth="1"/>
    <col min="5644" max="5888" width="9.33203125" style="181"/>
    <col min="5889" max="5889" width="2.5" style="181" customWidth="1"/>
    <col min="5890" max="5890" width="10.1640625" style="181" customWidth="1"/>
    <col min="5891" max="5893" width="12.6640625" style="181" customWidth="1"/>
    <col min="5894" max="5894" width="51" style="181" customWidth="1"/>
    <col min="5895" max="5896" width="26.6640625" style="181" customWidth="1"/>
    <col min="5897" max="5897" width="11.5" style="181" customWidth="1"/>
    <col min="5898" max="5898" width="15.1640625" style="181" customWidth="1"/>
    <col min="5899" max="5899" width="1.1640625" style="181" customWidth="1"/>
    <col min="5900" max="6144" width="9.33203125" style="181"/>
    <col min="6145" max="6145" width="2.5" style="181" customWidth="1"/>
    <col min="6146" max="6146" width="10.1640625" style="181" customWidth="1"/>
    <col min="6147" max="6149" width="12.6640625" style="181" customWidth="1"/>
    <col min="6150" max="6150" width="51" style="181" customWidth="1"/>
    <col min="6151" max="6152" width="26.6640625" style="181" customWidth="1"/>
    <col min="6153" max="6153" width="11.5" style="181" customWidth="1"/>
    <col min="6154" max="6154" width="15.1640625" style="181" customWidth="1"/>
    <col min="6155" max="6155" width="1.1640625" style="181" customWidth="1"/>
    <col min="6156" max="6400" width="9.33203125" style="181"/>
    <col min="6401" max="6401" width="2.5" style="181" customWidth="1"/>
    <col min="6402" max="6402" width="10.1640625" style="181" customWidth="1"/>
    <col min="6403" max="6405" width="12.6640625" style="181" customWidth="1"/>
    <col min="6406" max="6406" width="51" style="181" customWidth="1"/>
    <col min="6407" max="6408" width="26.6640625" style="181" customWidth="1"/>
    <col min="6409" max="6409" width="11.5" style="181" customWidth="1"/>
    <col min="6410" max="6410" width="15.1640625" style="181" customWidth="1"/>
    <col min="6411" max="6411" width="1.1640625" style="181" customWidth="1"/>
    <col min="6412" max="6656" width="9.33203125" style="181"/>
    <col min="6657" max="6657" width="2.5" style="181" customWidth="1"/>
    <col min="6658" max="6658" width="10.1640625" style="181" customWidth="1"/>
    <col min="6659" max="6661" width="12.6640625" style="181" customWidth="1"/>
    <col min="6662" max="6662" width="51" style="181" customWidth="1"/>
    <col min="6663" max="6664" width="26.6640625" style="181" customWidth="1"/>
    <col min="6665" max="6665" width="11.5" style="181" customWidth="1"/>
    <col min="6666" max="6666" width="15.1640625" style="181" customWidth="1"/>
    <col min="6667" max="6667" width="1.1640625" style="181" customWidth="1"/>
    <col min="6668" max="6912" width="9.33203125" style="181"/>
    <col min="6913" max="6913" width="2.5" style="181" customWidth="1"/>
    <col min="6914" max="6914" width="10.1640625" style="181" customWidth="1"/>
    <col min="6915" max="6917" width="12.6640625" style="181" customWidth="1"/>
    <col min="6918" max="6918" width="51" style="181" customWidth="1"/>
    <col min="6919" max="6920" width="26.6640625" style="181" customWidth="1"/>
    <col min="6921" max="6921" width="11.5" style="181" customWidth="1"/>
    <col min="6922" max="6922" width="15.1640625" style="181" customWidth="1"/>
    <col min="6923" max="6923" width="1.1640625" style="181" customWidth="1"/>
    <col min="6924" max="7168" width="9.33203125" style="181"/>
    <col min="7169" max="7169" width="2.5" style="181" customWidth="1"/>
    <col min="7170" max="7170" width="10.1640625" style="181" customWidth="1"/>
    <col min="7171" max="7173" width="12.6640625" style="181" customWidth="1"/>
    <col min="7174" max="7174" width="51" style="181" customWidth="1"/>
    <col min="7175" max="7176" width="26.6640625" style="181" customWidth="1"/>
    <col min="7177" max="7177" width="11.5" style="181" customWidth="1"/>
    <col min="7178" max="7178" width="15.1640625" style="181" customWidth="1"/>
    <col min="7179" max="7179" width="1.1640625" style="181" customWidth="1"/>
    <col min="7180" max="7424" width="9.33203125" style="181"/>
    <col min="7425" max="7425" width="2.5" style="181" customWidth="1"/>
    <col min="7426" max="7426" width="10.1640625" style="181" customWidth="1"/>
    <col min="7427" max="7429" width="12.6640625" style="181" customWidth="1"/>
    <col min="7430" max="7430" width="51" style="181" customWidth="1"/>
    <col min="7431" max="7432" width="26.6640625" style="181" customWidth="1"/>
    <col min="7433" max="7433" width="11.5" style="181" customWidth="1"/>
    <col min="7434" max="7434" width="15.1640625" style="181" customWidth="1"/>
    <col min="7435" max="7435" width="1.1640625" style="181" customWidth="1"/>
    <col min="7436" max="7680" width="9.33203125" style="181"/>
    <col min="7681" max="7681" width="2.5" style="181" customWidth="1"/>
    <col min="7682" max="7682" width="10.1640625" style="181" customWidth="1"/>
    <col min="7683" max="7685" width="12.6640625" style="181" customWidth="1"/>
    <col min="7686" max="7686" width="51" style="181" customWidth="1"/>
    <col min="7687" max="7688" width="26.6640625" style="181" customWidth="1"/>
    <col min="7689" max="7689" width="11.5" style="181" customWidth="1"/>
    <col min="7690" max="7690" width="15.1640625" style="181" customWidth="1"/>
    <col min="7691" max="7691" width="1.1640625" style="181" customWidth="1"/>
    <col min="7692" max="7936" width="9.33203125" style="181"/>
    <col min="7937" max="7937" width="2.5" style="181" customWidth="1"/>
    <col min="7938" max="7938" width="10.1640625" style="181" customWidth="1"/>
    <col min="7939" max="7941" width="12.6640625" style="181" customWidth="1"/>
    <col min="7942" max="7942" width="51" style="181" customWidth="1"/>
    <col min="7943" max="7944" width="26.6640625" style="181" customWidth="1"/>
    <col min="7945" max="7945" width="11.5" style="181" customWidth="1"/>
    <col min="7946" max="7946" width="15.1640625" style="181" customWidth="1"/>
    <col min="7947" max="7947" width="1.1640625" style="181" customWidth="1"/>
    <col min="7948" max="8192" width="9.33203125" style="181"/>
    <col min="8193" max="8193" width="2.5" style="181" customWidth="1"/>
    <col min="8194" max="8194" width="10.1640625" style="181" customWidth="1"/>
    <col min="8195" max="8197" width="12.6640625" style="181" customWidth="1"/>
    <col min="8198" max="8198" width="51" style="181" customWidth="1"/>
    <col min="8199" max="8200" width="26.6640625" style="181" customWidth="1"/>
    <col min="8201" max="8201" width="11.5" style="181" customWidth="1"/>
    <col min="8202" max="8202" width="15.1640625" style="181" customWidth="1"/>
    <col min="8203" max="8203" width="1.1640625" style="181" customWidth="1"/>
    <col min="8204" max="8448" width="9.33203125" style="181"/>
    <col min="8449" max="8449" width="2.5" style="181" customWidth="1"/>
    <col min="8450" max="8450" width="10.1640625" style="181" customWidth="1"/>
    <col min="8451" max="8453" width="12.6640625" style="181" customWidth="1"/>
    <col min="8454" max="8454" width="51" style="181" customWidth="1"/>
    <col min="8455" max="8456" width="26.6640625" style="181" customWidth="1"/>
    <col min="8457" max="8457" width="11.5" style="181" customWidth="1"/>
    <col min="8458" max="8458" width="15.1640625" style="181" customWidth="1"/>
    <col min="8459" max="8459" width="1.1640625" style="181" customWidth="1"/>
    <col min="8460" max="8704" width="9.33203125" style="181"/>
    <col min="8705" max="8705" width="2.5" style="181" customWidth="1"/>
    <col min="8706" max="8706" width="10.1640625" style="181" customWidth="1"/>
    <col min="8707" max="8709" width="12.6640625" style="181" customWidth="1"/>
    <col min="8710" max="8710" width="51" style="181" customWidth="1"/>
    <col min="8711" max="8712" width="26.6640625" style="181" customWidth="1"/>
    <col min="8713" max="8713" width="11.5" style="181" customWidth="1"/>
    <col min="8714" max="8714" width="15.1640625" style="181" customWidth="1"/>
    <col min="8715" max="8715" width="1.1640625" style="181" customWidth="1"/>
    <col min="8716" max="8960" width="9.33203125" style="181"/>
    <col min="8961" max="8961" width="2.5" style="181" customWidth="1"/>
    <col min="8962" max="8962" width="10.1640625" style="181" customWidth="1"/>
    <col min="8963" max="8965" width="12.6640625" style="181" customWidth="1"/>
    <col min="8966" max="8966" width="51" style="181" customWidth="1"/>
    <col min="8967" max="8968" width="26.6640625" style="181" customWidth="1"/>
    <col min="8969" max="8969" width="11.5" style="181" customWidth="1"/>
    <col min="8970" max="8970" width="15.1640625" style="181" customWidth="1"/>
    <col min="8971" max="8971" width="1.1640625" style="181" customWidth="1"/>
    <col min="8972" max="9216" width="9.33203125" style="181"/>
    <col min="9217" max="9217" width="2.5" style="181" customWidth="1"/>
    <col min="9218" max="9218" width="10.1640625" style="181" customWidth="1"/>
    <col min="9219" max="9221" width="12.6640625" style="181" customWidth="1"/>
    <col min="9222" max="9222" width="51" style="181" customWidth="1"/>
    <col min="9223" max="9224" width="26.6640625" style="181" customWidth="1"/>
    <col min="9225" max="9225" width="11.5" style="181" customWidth="1"/>
    <col min="9226" max="9226" width="15.1640625" style="181" customWidth="1"/>
    <col min="9227" max="9227" width="1.1640625" style="181" customWidth="1"/>
    <col min="9228" max="9472" width="9.33203125" style="181"/>
    <col min="9473" max="9473" width="2.5" style="181" customWidth="1"/>
    <col min="9474" max="9474" width="10.1640625" style="181" customWidth="1"/>
    <col min="9475" max="9477" width="12.6640625" style="181" customWidth="1"/>
    <col min="9478" max="9478" width="51" style="181" customWidth="1"/>
    <col min="9479" max="9480" width="26.6640625" style="181" customWidth="1"/>
    <col min="9481" max="9481" width="11.5" style="181" customWidth="1"/>
    <col min="9482" max="9482" width="15.1640625" style="181" customWidth="1"/>
    <col min="9483" max="9483" width="1.1640625" style="181" customWidth="1"/>
    <col min="9484" max="9728" width="9.33203125" style="181"/>
    <col min="9729" max="9729" width="2.5" style="181" customWidth="1"/>
    <col min="9730" max="9730" width="10.1640625" style="181" customWidth="1"/>
    <col min="9731" max="9733" width="12.6640625" style="181" customWidth="1"/>
    <col min="9734" max="9734" width="51" style="181" customWidth="1"/>
    <col min="9735" max="9736" width="26.6640625" style="181" customWidth="1"/>
    <col min="9737" max="9737" width="11.5" style="181" customWidth="1"/>
    <col min="9738" max="9738" width="15.1640625" style="181" customWidth="1"/>
    <col min="9739" max="9739" width="1.1640625" style="181" customWidth="1"/>
    <col min="9740" max="9984" width="9.33203125" style="181"/>
    <col min="9985" max="9985" width="2.5" style="181" customWidth="1"/>
    <col min="9986" max="9986" width="10.1640625" style="181" customWidth="1"/>
    <col min="9987" max="9989" width="12.6640625" style="181" customWidth="1"/>
    <col min="9990" max="9990" width="51" style="181" customWidth="1"/>
    <col min="9991" max="9992" width="26.6640625" style="181" customWidth="1"/>
    <col min="9993" max="9993" width="11.5" style="181" customWidth="1"/>
    <col min="9994" max="9994" width="15.1640625" style="181" customWidth="1"/>
    <col min="9995" max="9995" width="1.1640625" style="181" customWidth="1"/>
    <col min="9996" max="10240" width="9.33203125" style="181"/>
    <col min="10241" max="10241" width="2.5" style="181" customWidth="1"/>
    <col min="10242" max="10242" width="10.1640625" style="181" customWidth="1"/>
    <col min="10243" max="10245" width="12.6640625" style="181" customWidth="1"/>
    <col min="10246" max="10246" width="51" style="181" customWidth="1"/>
    <col min="10247" max="10248" width="26.6640625" style="181" customWidth="1"/>
    <col min="10249" max="10249" width="11.5" style="181" customWidth="1"/>
    <col min="10250" max="10250" width="15.1640625" style="181" customWidth="1"/>
    <col min="10251" max="10251" width="1.1640625" style="181" customWidth="1"/>
    <col min="10252" max="10496" width="9.33203125" style="181"/>
    <col min="10497" max="10497" width="2.5" style="181" customWidth="1"/>
    <col min="10498" max="10498" width="10.1640625" style="181" customWidth="1"/>
    <col min="10499" max="10501" width="12.6640625" style="181" customWidth="1"/>
    <col min="10502" max="10502" width="51" style="181" customWidth="1"/>
    <col min="10503" max="10504" width="26.6640625" style="181" customWidth="1"/>
    <col min="10505" max="10505" width="11.5" style="181" customWidth="1"/>
    <col min="10506" max="10506" width="15.1640625" style="181" customWidth="1"/>
    <col min="10507" max="10507" width="1.1640625" style="181" customWidth="1"/>
    <col min="10508" max="10752" width="9.33203125" style="181"/>
    <col min="10753" max="10753" width="2.5" style="181" customWidth="1"/>
    <col min="10754" max="10754" width="10.1640625" style="181" customWidth="1"/>
    <col min="10755" max="10757" width="12.6640625" style="181" customWidth="1"/>
    <col min="10758" max="10758" width="51" style="181" customWidth="1"/>
    <col min="10759" max="10760" width="26.6640625" style="181" customWidth="1"/>
    <col min="10761" max="10761" width="11.5" style="181" customWidth="1"/>
    <col min="10762" max="10762" width="15.1640625" style="181" customWidth="1"/>
    <col min="10763" max="10763" width="1.1640625" style="181" customWidth="1"/>
    <col min="10764" max="11008" width="9.33203125" style="181"/>
    <col min="11009" max="11009" width="2.5" style="181" customWidth="1"/>
    <col min="11010" max="11010" width="10.1640625" style="181" customWidth="1"/>
    <col min="11011" max="11013" width="12.6640625" style="181" customWidth="1"/>
    <col min="11014" max="11014" width="51" style="181" customWidth="1"/>
    <col min="11015" max="11016" width="26.6640625" style="181" customWidth="1"/>
    <col min="11017" max="11017" width="11.5" style="181" customWidth="1"/>
    <col min="11018" max="11018" width="15.1640625" style="181" customWidth="1"/>
    <col min="11019" max="11019" width="1.1640625" style="181" customWidth="1"/>
    <col min="11020" max="11264" width="9.33203125" style="181"/>
    <col min="11265" max="11265" width="2.5" style="181" customWidth="1"/>
    <col min="11266" max="11266" width="10.1640625" style="181" customWidth="1"/>
    <col min="11267" max="11269" width="12.6640625" style="181" customWidth="1"/>
    <col min="11270" max="11270" width="51" style="181" customWidth="1"/>
    <col min="11271" max="11272" width="26.6640625" style="181" customWidth="1"/>
    <col min="11273" max="11273" width="11.5" style="181" customWidth="1"/>
    <col min="11274" max="11274" width="15.1640625" style="181" customWidth="1"/>
    <col min="11275" max="11275" width="1.1640625" style="181" customWidth="1"/>
    <col min="11276" max="11520" width="9.33203125" style="181"/>
    <col min="11521" max="11521" width="2.5" style="181" customWidth="1"/>
    <col min="11522" max="11522" width="10.1640625" style="181" customWidth="1"/>
    <col min="11523" max="11525" width="12.6640625" style="181" customWidth="1"/>
    <col min="11526" max="11526" width="51" style="181" customWidth="1"/>
    <col min="11527" max="11528" width="26.6640625" style="181" customWidth="1"/>
    <col min="11529" max="11529" width="11.5" style="181" customWidth="1"/>
    <col min="11530" max="11530" width="15.1640625" style="181" customWidth="1"/>
    <col min="11531" max="11531" width="1.1640625" style="181" customWidth="1"/>
    <col min="11532" max="11776" width="9.33203125" style="181"/>
    <col min="11777" max="11777" width="2.5" style="181" customWidth="1"/>
    <col min="11778" max="11778" width="10.1640625" style="181" customWidth="1"/>
    <col min="11779" max="11781" width="12.6640625" style="181" customWidth="1"/>
    <col min="11782" max="11782" width="51" style="181" customWidth="1"/>
    <col min="11783" max="11784" width="26.6640625" style="181" customWidth="1"/>
    <col min="11785" max="11785" width="11.5" style="181" customWidth="1"/>
    <col min="11786" max="11786" width="15.1640625" style="181" customWidth="1"/>
    <col min="11787" max="11787" width="1.1640625" style="181" customWidth="1"/>
    <col min="11788" max="12032" width="9.33203125" style="181"/>
    <col min="12033" max="12033" width="2.5" style="181" customWidth="1"/>
    <col min="12034" max="12034" width="10.1640625" style="181" customWidth="1"/>
    <col min="12035" max="12037" width="12.6640625" style="181" customWidth="1"/>
    <col min="12038" max="12038" width="51" style="181" customWidth="1"/>
    <col min="12039" max="12040" width="26.6640625" style="181" customWidth="1"/>
    <col min="12041" max="12041" width="11.5" style="181" customWidth="1"/>
    <col min="12042" max="12042" width="15.1640625" style="181" customWidth="1"/>
    <col min="12043" max="12043" width="1.1640625" style="181" customWidth="1"/>
    <col min="12044" max="12288" width="9.33203125" style="181"/>
    <col min="12289" max="12289" width="2.5" style="181" customWidth="1"/>
    <col min="12290" max="12290" width="10.1640625" style="181" customWidth="1"/>
    <col min="12291" max="12293" width="12.6640625" style="181" customWidth="1"/>
    <col min="12294" max="12294" width="51" style="181" customWidth="1"/>
    <col min="12295" max="12296" width="26.6640625" style="181" customWidth="1"/>
    <col min="12297" max="12297" width="11.5" style="181" customWidth="1"/>
    <col min="12298" max="12298" width="15.1640625" style="181" customWidth="1"/>
    <col min="12299" max="12299" width="1.1640625" style="181" customWidth="1"/>
    <col min="12300" max="12544" width="9.33203125" style="181"/>
    <col min="12545" max="12545" width="2.5" style="181" customWidth="1"/>
    <col min="12546" max="12546" width="10.1640625" style="181" customWidth="1"/>
    <col min="12547" max="12549" width="12.6640625" style="181" customWidth="1"/>
    <col min="12550" max="12550" width="51" style="181" customWidth="1"/>
    <col min="12551" max="12552" width="26.6640625" style="181" customWidth="1"/>
    <col min="12553" max="12553" width="11.5" style="181" customWidth="1"/>
    <col min="12554" max="12554" width="15.1640625" style="181" customWidth="1"/>
    <col min="12555" max="12555" width="1.1640625" style="181" customWidth="1"/>
    <col min="12556" max="12800" width="9.33203125" style="181"/>
    <col min="12801" max="12801" width="2.5" style="181" customWidth="1"/>
    <col min="12802" max="12802" width="10.1640625" style="181" customWidth="1"/>
    <col min="12803" max="12805" width="12.6640625" style="181" customWidth="1"/>
    <col min="12806" max="12806" width="51" style="181" customWidth="1"/>
    <col min="12807" max="12808" width="26.6640625" style="181" customWidth="1"/>
    <col min="12809" max="12809" width="11.5" style="181" customWidth="1"/>
    <col min="12810" max="12810" width="15.1640625" style="181" customWidth="1"/>
    <col min="12811" max="12811" width="1.1640625" style="181" customWidth="1"/>
    <col min="12812" max="13056" width="9.33203125" style="181"/>
    <col min="13057" max="13057" width="2.5" style="181" customWidth="1"/>
    <col min="13058" max="13058" width="10.1640625" style="181" customWidth="1"/>
    <col min="13059" max="13061" width="12.6640625" style="181" customWidth="1"/>
    <col min="13062" max="13062" width="51" style="181" customWidth="1"/>
    <col min="13063" max="13064" width="26.6640625" style="181" customWidth="1"/>
    <col min="13065" max="13065" width="11.5" style="181" customWidth="1"/>
    <col min="13066" max="13066" width="15.1640625" style="181" customWidth="1"/>
    <col min="13067" max="13067" width="1.1640625" style="181" customWidth="1"/>
    <col min="13068" max="13312" width="9.33203125" style="181"/>
    <col min="13313" max="13313" width="2.5" style="181" customWidth="1"/>
    <col min="13314" max="13314" width="10.1640625" style="181" customWidth="1"/>
    <col min="13315" max="13317" width="12.6640625" style="181" customWidth="1"/>
    <col min="13318" max="13318" width="51" style="181" customWidth="1"/>
    <col min="13319" max="13320" width="26.6640625" style="181" customWidth="1"/>
    <col min="13321" max="13321" width="11.5" style="181" customWidth="1"/>
    <col min="13322" max="13322" width="15.1640625" style="181" customWidth="1"/>
    <col min="13323" max="13323" width="1.1640625" style="181" customWidth="1"/>
    <col min="13324" max="13568" width="9.33203125" style="181"/>
    <col min="13569" max="13569" width="2.5" style="181" customWidth="1"/>
    <col min="13570" max="13570" width="10.1640625" style="181" customWidth="1"/>
    <col min="13571" max="13573" width="12.6640625" style="181" customWidth="1"/>
    <col min="13574" max="13574" width="51" style="181" customWidth="1"/>
    <col min="13575" max="13576" width="26.6640625" style="181" customWidth="1"/>
    <col min="13577" max="13577" width="11.5" style="181" customWidth="1"/>
    <col min="13578" max="13578" width="15.1640625" style="181" customWidth="1"/>
    <col min="13579" max="13579" width="1.1640625" style="181" customWidth="1"/>
    <col min="13580" max="13824" width="9.33203125" style="181"/>
    <col min="13825" max="13825" width="2.5" style="181" customWidth="1"/>
    <col min="13826" max="13826" width="10.1640625" style="181" customWidth="1"/>
    <col min="13827" max="13829" width="12.6640625" style="181" customWidth="1"/>
    <col min="13830" max="13830" width="51" style="181" customWidth="1"/>
    <col min="13831" max="13832" width="26.6640625" style="181" customWidth="1"/>
    <col min="13833" max="13833" width="11.5" style="181" customWidth="1"/>
    <col min="13834" max="13834" width="15.1640625" style="181" customWidth="1"/>
    <col min="13835" max="13835" width="1.1640625" style="181" customWidth="1"/>
    <col min="13836" max="14080" width="9.33203125" style="181"/>
    <col min="14081" max="14081" width="2.5" style="181" customWidth="1"/>
    <col min="14082" max="14082" width="10.1640625" style="181" customWidth="1"/>
    <col min="14083" max="14085" width="12.6640625" style="181" customWidth="1"/>
    <col min="14086" max="14086" width="51" style="181" customWidth="1"/>
    <col min="14087" max="14088" width="26.6640625" style="181" customWidth="1"/>
    <col min="14089" max="14089" width="11.5" style="181" customWidth="1"/>
    <col min="14090" max="14090" width="15.1640625" style="181" customWidth="1"/>
    <col min="14091" max="14091" width="1.1640625" style="181" customWidth="1"/>
    <col min="14092" max="14336" width="9.33203125" style="181"/>
    <col min="14337" max="14337" width="2.5" style="181" customWidth="1"/>
    <col min="14338" max="14338" width="10.1640625" style="181" customWidth="1"/>
    <col min="14339" max="14341" width="12.6640625" style="181" customWidth="1"/>
    <col min="14342" max="14342" width="51" style="181" customWidth="1"/>
    <col min="14343" max="14344" width="26.6640625" style="181" customWidth="1"/>
    <col min="14345" max="14345" width="11.5" style="181" customWidth="1"/>
    <col min="14346" max="14346" width="15.1640625" style="181" customWidth="1"/>
    <col min="14347" max="14347" width="1.1640625" style="181" customWidth="1"/>
    <col min="14348" max="14592" width="9.33203125" style="181"/>
    <col min="14593" max="14593" width="2.5" style="181" customWidth="1"/>
    <col min="14594" max="14594" width="10.1640625" style="181" customWidth="1"/>
    <col min="14595" max="14597" width="12.6640625" style="181" customWidth="1"/>
    <col min="14598" max="14598" width="51" style="181" customWidth="1"/>
    <col min="14599" max="14600" width="26.6640625" style="181" customWidth="1"/>
    <col min="14601" max="14601" width="11.5" style="181" customWidth="1"/>
    <col min="14602" max="14602" width="15.1640625" style="181" customWidth="1"/>
    <col min="14603" max="14603" width="1.1640625" style="181" customWidth="1"/>
    <col min="14604" max="14848" width="9.33203125" style="181"/>
    <col min="14849" max="14849" width="2.5" style="181" customWidth="1"/>
    <col min="14850" max="14850" width="10.1640625" style="181" customWidth="1"/>
    <col min="14851" max="14853" width="12.6640625" style="181" customWidth="1"/>
    <col min="14854" max="14854" width="51" style="181" customWidth="1"/>
    <col min="14855" max="14856" width="26.6640625" style="181" customWidth="1"/>
    <col min="14857" max="14857" width="11.5" style="181" customWidth="1"/>
    <col min="14858" max="14858" width="15.1640625" style="181" customWidth="1"/>
    <col min="14859" max="14859" width="1.1640625" style="181" customWidth="1"/>
    <col min="14860" max="15104" width="9.33203125" style="181"/>
    <col min="15105" max="15105" width="2.5" style="181" customWidth="1"/>
    <col min="15106" max="15106" width="10.1640625" style="181" customWidth="1"/>
    <col min="15107" max="15109" width="12.6640625" style="181" customWidth="1"/>
    <col min="15110" max="15110" width="51" style="181" customWidth="1"/>
    <col min="15111" max="15112" width="26.6640625" style="181" customWidth="1"/>
    <col min="15113" max="15113" width="11.5" style="181" customWidth="1"/>
    <col min="15114" max="15114" width="15.1640625" style="181" customWidth="1"/>
    <col min="15115" max="15115" width="1.1640625" style="181" customWidth="1"/>
    <col min="15116" max="15360" width="9.33203125" style="181"/>
    <col min="15361" max="15361" width="2.5" style="181" customWidth="1"/>
    <col min="15362" max="15362" width="10.1640625" style="181" customWidth="1"/>
    <col min="15363" max="15365" width="12.6640625" style="181" customWidth="1"/>
    <col min="15366" max="15366" width="51" style="181" customWidth="1"/>
    <col min="15367" max="15368" width="26.6640625" style="181" customWidth="1"/>
    <col min="15369" max="15369" width="11.5" style="181" customWidth="1"/>
    <col min="15370" max="15370" width="15.1640625" style="181" customWidth="1"/>
    <col min="15371" max="15371" width="1.1640625" style="181" customWidth="1"/>
    <col min="15372" max="15616" width="9.33203125" style="181"/>
    <col min="15617" max="15617" width="2.5" style="181" customWidth="1"/>
    <col min="15618" max="15618" width="10.1640625" style="181" customWidth="1"/>
    <col min="15619" max="15621" width="12.6640625" style="181" customWidth="1"/>
    <col min="15622" max="15622" width="51" style="181" customWidth="1"/>
    <col min="15623" max="15624" width="26.6640625" style="181" customWidth="1"/>
    <col min="15625" max="15625" width="11.5" style="181" customWidth="1"/>
    <col min="15626" max="15626" width="15.1640625" style="181" customWidth="1"/>
    <col min="15627" max="15627" width="1.1640625" style="181" customWidth="1"/>
    <col min="15628" max="15872" width="9.33203125" style="181"/>
    <col min="15873" max="15873" width="2.5" style="181" customWidth="1"/>
    <col min="15874" max="15874" width="10.1640625" style="181" customWidth="1"/>
    <col min="15875" max="15877" width="12.6640625" style="181" customWidth="1"/>
    <col min="15878" max="15878" width="51" style="181" customWidth="1"/>
    <col min="15879" max="15880" width="26.6640625" style="181" customWidth="1"/>
    <col min="15881" max="15881" width="11.5" style="181" customWidth="1"/>
    <col min="15882" max="15882" width="15.1640625" style="181" customWidth="1"/>
    <col min="15883" max="15883" width="1.1640625" style="181" customWidth="1"/>
    <col min="15884" max="16128" width="9.33203125" style="181"/>
    <col min="16129" max="16129" width="2.5" style="181" customWidth="1"/>
    <col min="16130" max="16130" width="10.1640625" style="181" customWidth="1"/>
    <col min="16131" max="16133" width="12.6640625" style="181" customWidth="1"/>
    <col min="16134" max="16134" width="51" style="181" customWidth="1"/>
    <col min="16135" max="16136" width="26.6640625" style="181" customWidth="1"/>
    <col min="16137" max="16137" width="11.5" style="181" customWidth="1"/>
    <col min="16138" max="16138" width="15.1640625" style="181" customWidth="1"/>
    <col min="16139" max="16139" width="1.1640625" style="181" customWidth="1"/>
    <col min="16140" max="16384" width="9.33203125" style="181"/>
  </cols>
  <sheetData>
    <row r="1" spans="1:11" ht="46.5" customHeight="1" x14ac:dyDescent="0.2">
      <c r="A1" s="187"/>
      <c r="B1" s="242" t="s">
        <v>236</v>
      </c>
      <c r="C1" s="242"/>
      <c r="D1" s="242"/>
      <c r="E1" s="242"/>
      <c r="F1" s="242"/>
      <c r="G1" s="242"/>
      <c r="H1" s="242"/>
      <c r="I1" s="242"/>
      <c r="J1" s="242"/>
      <c r="K1" s="187"/>
    </row>
    <row r="2" spans="1:11" ht="34.9" customHeight="1" x14ac:dyDescent="0.2">
      <c r="B2" s="243" t="s">
        <v>235</v>
      </c>
      <c r="C2" s="243"/>
      <c r="D2" s="243"/>
      <c r="E2" s="243"/>
      <c r="F2" s="243"/>
      <c r="G2" s="243"/>
      <c r="H2" s="243"/>
      <c r="I2" s="243"/>
      <c r="J2" s="243"/>
      <c r="K2" s="187"/>
    </row>
    <row r="3" spans="1:11" ht="17.100000000000001" customHeight="1" x14ac:dyDescent="0.2">
      <c r="B3" s="182" t="s">
        <v>1</v>
      </c>
      <c r="C3" s="182" t="s">
        <v>2</v>
      </c>
      <c r="D3" s="182" t="s">
        <v>3</v>
      </c>
      <c r="E3" s="241" t="s">
        <v>4</v>
      </c>
      <c r="F3" s="241"/>
      <c r="G3" s="182" t="s">
        <v>5</v>
      </c>
      <c r="H3" s="182" t="s">
        <v>6</v>
      </c>
      <c r="I3" s="241" t="s">
        <v>7</v>
      </c>
      <c r="J3" s="241"/>
    </row>
    <row r="4" spans="1:11" ht="17.100000000000001" customHeight="1" x14ac:dyDescent="0.2">
      <c r="B4" s="188" t="s">
        <v>8</v>
      </c>
      <c r="C4" s="188"/>
      <c r="D4" s="188"/>
      <c r="E4" s="239" t="s">
        <v>9</v>
      </c>
      <c r="F4" s="239"/>
      <c r="G4" s="189" t="s">
        <v>204</v>
      </c>
      <c r="H4" s="189" t="s">
        <v>205</v>
      </c>
      <c r="I4" s="240" t="s">
        <v>206</v>
      </c>
      <c r="J4" s="240"/>
    </row>
    <row r="5" spans="1:11" ht="17.100000000000001" customHeight="1" x14ac:dyDescent="0.2">
      <c r="B5" s="190"/>
      <c r="C5" s="191" t="s">
        <v>10</v>
      </c>
      <c r="D5" s="192"/>
      <c r="E5" s="237" t="s">
        <v>11</v>
      </c>
      <c r="F5" s="237"/>
      <c r="G5" s="193" t="s">
        <v>207</v>
      </c>
      <c r="H5" s="193" t="s">
        <v>208</v>
      </c>
      <c r="I5" s="238" t="s">
        <v>207</v>
      </c>
      <c r="J5" s="238"/>
    </row>
    <row r="6" spans="1:11" ht="17.100000000000001" customHeight="1" x14ac:dyDescent="0.2">
      <c r="B6" s="194"/>
      <c r="C6" s="194"/>
      <c r="D6" s="191" t="s">
        <v>97</v>
      </c>
      <c r="E6" s="237" t="s">
        <v>98</v>
      </c>
      <c r="F6" s="237"/>
      <c r="G6" s="193" t="s">
        <v>207</v>
      </c>
      <c r="H6" s="193" t="s">
        <v>209</v>
      </c>
      <c r="I6" s="238" t="s">
        <v>208</v>
      </c>
      <c r="J6" s="238"/>
    </row>
    <row r="7" spans="1:11" ht="20.100000000000001" customHeight="1" x14ac:dyDescent="0.2">
      <c r="B7" s="194"/>
      <c r="C7" s="194"/>
      <c r="D7" s="194"/>
      <c r="E7" s="237" t="s">
        <v>210</v>
      </c>
      <c r="F7" s="237"/>
      <c r="G7" s="193" t="s">
        <v>207</v>
      </c>
      <c r="H7" s="193" t="s">
        <v>209</v>
      </c>
      <c r="I7" s="238" t="s">
        <v>208</v>
      </c>
      <c r="J7" s="238"/>
    </row>
    <row r="8" spans="1:11" ht="30.2" customHeight="1" x14ac:dyDescent="0.2">
      <c r="B8" s="194"/>
      <c r="C8" s="194"/>
      <c r="D8" s="191" t="s">
        <v>99</v>
      </c>
      <c r="E8" s="237" t="s">
        <v>100</v>
      </c>
      <c r="F8" s="237"/>
      <c r="G8" s="193" t="s">
        <v>208</v>
      </c>
      <c r="H8" s="193" t="s">
        <v>207</v>
      </c>
      <c r="I8" s="238" t="s">
        <v>207</v>
      </c>
      <c r="J8" s="238"/>
    </row>
    <row r="9" spans="1:11" ht="17.100000000000001" customHeight="1" x14ac:dyDescent="0.2">
      <c r="B9" s="194"/>
      <c r="C9" s="194"/>
      <c r="D9" s="194"/>
      <c r="E9" s="237" t="s">
        <v>211</v>
      </c>
      <c r="F9" s="237"/>
      <c r="G9" s="193" t="s">
        <v>208</v>
      </c>
      <c r="H9" s="193" t="s">
        <v>207</v>
      </c>
      <c r="I9" s="238" t="s">
        <v>207</v>
      </c>
      <c r="J9" s="238"/>
    </row>
    <row r="10" spans="1:11" ht="17.100000000000001" customHeight="1" x14ac:dyDescent="0.2">
      <c r="B10" s="190"/>
      <c r="C10" s="191" t="s">
        <v>16</v>
      </c>
      <c r="D10" s="192"/>
      <c r="E10" s="237" t="s">
        <v>17</v>
      </c>
      <c r="F10" s="237"/>
      <c r="G10" s="193" t="s">
        <v>212</v>
      </c>
      <c r="H10" s="193" t="s">
        <v>205</v>
      </c>
      <c r="I10" s="238" t="s">
        <v>213</v>
      </c>
      <c r="J10" s="238"/>
    </row>
    <row r="11" spans="1:11" ht="17.100000000000001" customHeight="1" x14ac:dyDescent="0.2">
      <c r="B11" s="194"/>
      <c r="C11" s="194"/>
      <c r="D11" s="191" t="s">
        <v>103</v>
      </c>
      <c r="E11" s="237" t="s">
        <v>104</v>
      </c>
      <c r="F11" s="237"/>
      <c r="G11" s="193" t="s">
        <v>214</v>
      </c>
      <c r="H11" s="193" t="s">
        <v>205</v>
      </c>
      <c r="I11" s="238" t="s">
        <v>215</v>
      </c>
      <c r="J11" s="238"/>
    </row>
    <row r="12" spans="1:11" ht="17.100000000000001" customHeight="1" x14ac:dyDescent="0.2">
      <c r="B12" s="194"/>
      <c r="C12" s="194"/>
      <c r="D12" s="194"/>
      <c r="E12" s="237" t="s">
        <v>216</v>
      </c>
      <c r="F12" s="237"/>
      <c r="G12" s="193" t="s">
        <v>217</v>
      </c>
      <c r="H12" s="193" t="s">
        <v>205</v>
      </c>
      <c r="I12" s="238" t="s">
        <v>208</v>
      </c>
      <c r="J12" s="238"/>
    </row>
    <row r="13" spans="1:11" ht="17.100000000000001" customHeight="1" x14ac:dyDescent="0.2">
      <c r="B13" s="188" t="s">
        <v>20</v>
      </c>
      <c r="C13" s="188"/>
      <c r="D13" s="188"/>
      <c r="E13" s="239" t="s">
        <v>21</v>
      </c>
      <c r="F13" s="239"/>
      <c r="G13" s="189" t="s">
        <v>218</v>
      </c>
      <c r="H13" s="189" t="s">
        <v>219</v>
      </c>
      <c r="I13" s="240" t="s">
        <v>220</v>
      </c>
      <c r="J13" s="240"/>
    </row>
    <row r="14" spans="1:11" ht="17.100000000000001" customHeight="1" x14ac:dyDescent="0.2">
      <c r="B14" s="190"/>
      <c r="C14" s="191" t="s">
        <v>22</v>
      </c>
      <c r="D14" s="192"/>
      <c r="E14" s="237" t="s">
        <v>23</v>
      </c>
      <c r="F14" s="237"/>
      <c r="G14" s="193" t="s">
        <v>218</v>
      </c>
      <c r="H14" s="193" t="s">
        <v>219</v>
      </c>
      <c r="I14" s="238" t="s">
        <v>220</v>
      </c>
      <c r="J14" s="238"/>
    </row>
    <row r="15" spans="1:11" ht="17.100000000000001" customHeight="1" x14ac:dyDescent="0.2">
      <c r="B15" s="183"/>
      <c r="C15" s="183"/>
      <c r="D15" s="184" t="s">
        <v>97</v>
      </c>
      <c r="E15" s="235" t="s">
        <v>98</v>
      </c>
      <c r="F15" s="235"/>
      <c r="G15" s="185" t="s">
        <v>221</v>
      </c>
      <c r="H15" s="185" t="s">
        <v>222</v>
      </c>
      <c r="I15" s="236" t="s">
        <v>223</v>
      </c>
      <c r="J15" s="236"/>
    </row>
    <row r="16" spans="1:11" ht="17.100000000000001" customHeight="1" x14ac:dyDescent="0.2">
      <c r="B16" s="183"/>
      <c r="C16" s="183"/>
      <c r="D16" s="183"/>
      <c r="E16" s="235" t="s">
        <v>224</v>
      </c>
      <c r="F16" s="235"/>
      <c r="G16" s="185" t="s">
        <v>208</v>
      </c>
      <c r="H16" s="185" t="s">
        <v>222</v>
      </c>
      <c r="I16" s="236" t="s">
        <v>222</v>
      </c>
      <c r="J16" s="236"/>
    </row>
    <row r="17" spans="1:11" ht="17.100000000000001" customHeight="1" x14ac:dyDescent="0.2">
      <c r="B17" s="183"/>
      <c r="C17" s="183"/>
      <c r="D17" s="184" t="s">
        <v>119</v>
      </c>
      <c r="E17" s="235" t="s">
        <v>98</v>
      </c>
      <c r="F17" s="235"/>
      <c r="G17" s="185" t="s">
        <v>208</v>
      </c>
      <c r="H17" s="185" t="s">
        <v>225</v>
      </c>
      <c r="I17" s="236" t="s">
        <v>225</v>
      </c>
      <c r="J17" s="236"/>
    </row>
    <row r="18" spans="1:11" ht="17.100000000000001" customHeight="1" x14ac:dyDescent="0.2">
      <c r="B18" s="183"/>
      <c r="C18" s="183"/>
      <c r="D18" s="183"/>
      <c r="E18" s="235" t="s">
        <v>224</v>
      </c>
      <c r="F18" s="235"/>
      <c r="G18" s="185" t="s">
        <v>208</v>
      </c>
      <c r="H18" s="185" t="s">
        <v>225</v>
      </c>
      <c r="I18" s="236" t="s">
        <v>225</v>
      </c>
      <c r="J18" s="236"/>
    </row>
    <row r="19" spans="1:11" ht="17.100000000000001" customHeight="1" x14ac:dyDescent="0.2">
      <c r="B19" s="183"/>
      <c r="C19" s="183"/>
      <c r="D19" s="184" t="s">
        <v>120</v>
      </c>
      <c r="E19" s="235" t="s">
        <v>98</v>
      </c>
      <c r="F19" s="235"/>
      <c r="G19" s="185" t="s">
        <v>208</v>
      </c>
      <c r="H19" s="185" t="s">
        <v>226</v>
      </c>
      <c r="I19" s="236" t="s">
        <v>226</v>
      </c>
      <c r="J19" s="236"/>
    </row>
    <row r="20" spans="1:11" ht="17.100000000000001" customHeight="1" x14ac:dyDescent="0.2">
      <c r="B20" s="183"/>
      <c r="C20" s="183"/>
      <c r="D20" s="183"/>
      <c r="E20" s="235" t="s">
        <v>224</v>
      </c>
      <c r="F20" s="235"/>
      <c r="G20" s="185" t="s">
        <v>208</v>
      </c>
      <c r="H20" s="185" t="s">
        <v>226</v>
      </c>
      <c r="I20" s="236" t="s">
        <v>226</v>
      </c>
      <c r="J20" s="236"/>
    </row>
    <row r="21" spans="1:11" ht="20.100000000000001" customHeight="1" x14ac:dyDescent="0.2">
      <c r="B21" s="183"/>
      <c r="C21" s="183"/>
      <c r="D21" s="184" t="s">
        <v>121</v>
      </c>
      <c r="E21" s="235" t="s">
        <v>122</v>
      </c>
      <c r="F21" s="235"/>
      <c r="G21" s="185" t="s">
        <v>227</v>
      </c>
      <c r="H21" s="185" t="s">
        <v>228</v>
      </c>
      <c r="I21" s="236" t="s">
        <v>229</v>
      </c>
      <c r="J21" s="236"/>
    </row>
    <row r="22" spans="1:11" ht="17.100000000000001" customHeight="1" x14ac:dyDescent="0.2">
      <c r="B22" s="183"/>
      <c r="C22" s="183"/>
      <c r="D22" s="183"/>
      <c r="E22" s="235" t="s">
        <v>230</v>
      </c>
      <c r="F22" s="235"/>
      <c r="G22" s="185" t="s">
        <v>227</v>
      </c>
      <c r="H22" s="185" t="s">
        <v>228</v>
      </c>
      <c r="I22" s="236" t="s">
        <v>229</v>
      </c>
      <c r="J22" s="236"/>
    </row>
    <row r="23" spans="1:11" ht="5.45" customHeight="1" x14ac:dyDescent="0.2">
      <c r="B23" s="230"/>
      <c r="C23" s="230"/>
      <c r="D23" s="230"/>
      <c r="E23" s="230"/>
      <c r="F23" s="231"/>
      <c r="G23" s="231"/>
      <c r="H23" s="231"/>
      <c r="I23" s="231"/>
      <c r="J23" s="231"/>
      <c r="K23" s="231"/>
    </row>
    <row r="24" spans="1:11" ht="17.100000000000001" customHeight="1" x14ac:dyDescent="0.2">
      <c r="B24" s="232" t="s">
        <v>231</v>
      </c>
      <c r="C24" s="232"/>
      <c r="D24" s="232"/>
      <c r="E24" s="232"/>
      <c r="F24" s="232"/>
      <c r="G24" s="186" t="s">
        <v>232</v>
      </c>
      <c r="H24" s="186" t="s">
        <v>233</v>
      </c>
      <c r="I24" s="233" t="s">
        <v>234</v>
      </c>
      <c r="J24" s="233"/>
    </row>
    <row r="25" spans="1:11" ht="91.5" customHeight="1" x14ac:dyDescent="0.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11.65" customHeight="1" x14ac:dyDescent="0.2">
      <c r="A26" s="231"/>
      <c r="B26" s="231"/>
      <c r="C26" s="231"/>
      <c r="D26" s="231"/>
      <c r="E26" s="231"/>
      <c r="F26" s="231"/>
      <c r="G26" s="231"/>
      <c r="H26" s="231"/>
      <c r="I26" s="231"/>
      <c r="J26" s="234" t="s">
        <v>154</v>
      </c>
      <c r="K26" s="234"/>
    </row>
  </sheetData>
  <mergeCells count="49">
    <mergeCell ref="E3:F3"/>
    <mergeCell ref="I3:J3"/>
    <mergeCell ref="E4:F4"/>
    <mergeCell ref="I4:J4"/>
    <mergeCell ref="B1:J1"/>
    <mergeCell ref="B2:J2"/>
    <mergeCell ref="E5:F5"/>
    <mergeCell ref="I5:J5"/>
    <mergeCell ref="E6:F6"/>
    <mergeCell ref="I6:J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A26:I26"/>
    <mergeCell ref="J26:K26"/>
    <mergeCell ref="E20:F20"/>
    <mergeCell ref="I20:J20"/>
    <mergeCell ref="E21:F21"/>
    <mergeCell ref="I21:J21"/>
    <mergeCell ref="E22:F22"/>
    <mergeCell ref="I22:J22"/>
    <mergeCell ref="B23:E23"/>
    <mergeCell ref="F23:K23"/>
    <mergeCell ref="B24:F24"/>
    <mergeCell ref="I24:J24"/>
    <mergeCell ref="A25:K2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FDB8-BA76-4A80-AA5B-52991EE23409}">
  <sheetPr>
    <tabColor rgb="FF92D050"/>
    <pageSetUpPr fitToPage="1"/>
  </sheetPr>
  <dimension ref="A1:N72"/>
  <sheetViews>
    <sheetView topLeftCell="A52" zoomScaleNormal="100" workbookViewId="0">
      <selection activeCell="C60" sqref="C60"/>
    </sheetView>
  </sheetViews>
  <sheetFormatPr defaultColWidth="10.6640625" defaultRowHeight="12.75" x14ac:dyDescent="0.2"/>
  <cols>
    <col min="1" max="1" width="11" style="45" customWidth="1"/>
    <col min="2" max="2" width="13.1640625" style="45" customWidth="1"/>
    <col min="3" max="3" width="95.33203125" style="45" customWidth="1"/>
    <col min="4" max="4" width="22.33203125" style="45" customWidth="1"/>
    <col min="5" max="5" width="16.1640625" style="45" customWidth="1"/>
    <col min="6" max="7" width="20" style="45" customWidth="1"/>
    <col min="8" max="8" width="21.5" style="45" customWidth="1"/>
    <col min="9" max="10" width="17.83203125" style="45" customWidth="1"/>
    <col min="11" max="11" width="23.6640625" style="45" customWidth="1"/>
    <col min="12" max="13" width="10.6640625" style="45" hidden="1" customWidth="1"/>
    <col min="14" max="14" width="1.1640625" style="45" customWidth="1"/>
    <col min="15" max="257" width="10.6640625" style="45"/>
    <col min="258" max="258" width="11" style="45" customWidth="1"/>
    <col min="259" max="259" width="13.1640625" style="45" customWidth="1"/>
    <col min="260" max="260" width="95.33203125" style="45" customWidth="1"/>
    <col min="261" max="261" width="22.33203125" style="45" customWidth="1"/>
    <col min="262" max="262" width="16.1640625" style="45" customWidth="1"/>
    <col min="263" max="264" width="20" style="45" customWidth="1"/>
    <col min="265" max="265" width="21.5" style="45" customWidth="1"/>
    <col min="266" max="266" width="17.83203125" style="45" customWidth="1"/>
    <col min="267" max="267" width="21" style="45" customWidth="1"/>
    <col min="268" max="513" width="10.6640625" style="45"/>
    <col min="514" max="514" width="11" style="45" customWidth="1"/>
    <col min="515" max="515" width="13.1640625" style="45" customWidth="1"/>
    <col min="516" max="516" width="95.33203125" style="45" customWidth="1"/>
    <col min="517" max="517" width="22.33203125" style="45" customWidth="1"/>
    <col min="518" max="518" width="16.1640625" style="45" customWidth="1"/>
    <col min="519" max="520" width="20" style="45" customWidth="1"/>
    <col min="521" max="521" width="21.5" style="45" customWidth="1"/>
    <col min="522" max="522" width="17.83203125" style="45" customWidth="1"/>
    <col min="523" max="523" width="21" style="45" customWidth="1"/>
    <col min="524" max="769" width="10.6640625" style="45"/>
    <col min="770" max="770" width="11" style="45" customWidth="1"/>
    <col min="771" max="771" width="13.1640625" style="45" customWidth="1"/>
    <col min="772" max="772" width="95.33203125" style="45" customWidth="1"/>
    <col min="773" max="773" width="22.33203125" style="45" customWidth="1"/>
    <col min="774" max="774" width="16.1640625" style="45" customWidth="1"/>
    <col min="775" max="776" width="20" style="45" customWidth="1"/>
    <col min="777" max="777" width="21.5" style="45" customWidth="1"/>
    <col min="778" max="778" width="17.83203125" style="45" customWidth="1"/>
    <col min="779" max="779" width="21" style="45" customWidth="1"/>
    <col min="780" max="1025" width="10.6640625" style="45"/>
    <col min="1026" max="1026" width="11" style="45" customWidth="1"/>
    <col min="1027" max="1027" width="13.1640625" style="45" customWidth="1"/>
    <col min="1028" max="1028" width="95.33203125" style="45" customWidth="1"/>
    <col min="1029" max="1029" width="22.33203125" style="45" customWidth="1"/>
    <col min="1030" max="1030" width="16.1640625" style="45" customWidth="1"/>
    <col min="1031" max="1032" width="20" style="45" customWidth="1"/>
    <col min="1033" max="1033" width="21.5" style="45" customWidth="1"/>
    <col min="1034" max="1034" width="17.83203125" style="45" customWidth="1"/>
    <col min="1035" max="1035" width="21" style="45" customWidth="1"/>
    <col min="1036" max="1281" width="10.6640625" style="45"/>
    <col min="1282" max="1282" width="11" style="45" customWidth="1"/>
    <col min="1283" max="1283" width="13.1640625" style="45" customWidth="1"/>
    <col min="1284" max="1284" width="95.33203125" style="45" customWidth="1"/>
    <col min="1285" max="1285" width="22.33203125" style="45" customWidth="1"/>
    <col min="1286" max="1286" width="16.1640625" style="45" customWidth="1"/>
    <col min="1287" max="1288" width="20" style="45" customWidth="1"/>
    <col min="1289" max="1289" width="21.5" style="45" customWidth="1"/>
    <col min="1290" max="1290" width="17.83203125" style="45" customWidth="1"/>
    <col min="1291" max="1291" width="21" style="45" customWidth="1"/>
    <col min="1292" max="1537" width="10.6640625" style="45"/>
    <col min="1538" max="1538" width="11" style="45" customWidth="1"/>
    <col min="1539" max="1539" width="13.1640625" style="45" customWidth="1"/>
    <col min="1540" max="1540" width="95.33203125" style="45" customWidth="1"/>
    <col min="1541" max="1541" width="22.33203125" style="45" customWidth="1"/>
    <col min="1542" max="1542" width="16.1640625" style="45" customWidth="1"/>
    <col min="1543" max="1544" width="20" style="45" customWidth="1"/>
    <col min="1545" max="1545" width="21.5" style="45" customWidth="1"/>
    <col min="1546" max="1546" width="17.83203125" style="45" customWidth="1"/>
    <col min="1547" max="1547" width="21" style="45" customWidth="1"/>
    <col min="1548" max="1793" width="10.6640625" style="45"/>
    <col min="1794" max="1794" width="11" style="45" customWidth="1"/>
    <col min="1795" max="1795" width="13.1640625" style="45" customWidth="1"/>
    <col min="1796" max="1796" width="95.33203125" style="45" customWidth="1"/>
    <col min="1797" max="1797" width="22.33203125" style="45" customWidth="1"/>
    <col min="1798" max="1798" width="16.1640625" style="45" customWidth="1"/>
    <col min="1799" max="1800" width="20" style="45" customWidth="1"/>
    <col min="1801" max="1801" width="21.5" style="45" customWidth="1"/>
    <col min="1802" max="1802" width="17.83203125" style="45" customWidth="1"/>
    <col min="1803" max="1803" width="21" style="45" customWidth="1"/>
    <col min="1804" max="2049" width="10.6640625" style="45"/>
    <col min="2050" max="2050" width="11" style="45" customWidth="1"/>
    <col min="2051" max="2051" width="13.1640625" style="45" customWidth="1"/>
    <col min="2052" max="2052" width="95.33203125" style="45" customWidth="1"/>
    <col min="2053" max="2053" width="22.33203125" style="45" customWidth="1"/>
    <col min="2054" max="2054" width="16.1640625" style="45" customWidth="1"/>
    <col min="2055" max="2056" width="20" style="45" customWidth="1"/>
    <col min="2057" max="2057" width="21.5" style="45" customWidth="1"/>
    <col min="2058" max="2058" width="17.83203125" style="45" customWidth="1"/>
    <col min="2059" max="2059" width="21" style="45" customWidth="1"/>
    <col min="2060" max="2305" width="10.6640625" style="45"/>
    <col min="2306" max="2306" width="11" style="45" customWidth="1"/>
    <col min="2307" max="2307" width="13.1640625" style="45" customWidth="1"/>
    <col min="2308" max="2308" width="95.33203125" style="45" customWidth="1"/>
    <col min="2309" max="2309" width="22.33203125" style="45" customWidth="1"/>
    <col min="2310" max="2310" width="16.1640625" style="45" customWidth="1"/>
    <col min="2311" max="2312" width="20" style="45" customWidth="1"/>
    <col min="2313" max="2313" width="21.5" style="45" customWidth="1"/>
    <col min="2314" max="2314" width="17.83203125" style="45" customWidth="1"/>
    <col min="2315" max="2315" width="21" style="45" customWidth="1"/>
    <col min="2316" max="2561" width="10.6640625" style="45"/>
    <col min="2562" max="2562" width="11" style="45" customWidth="1"/>
    <col min="2563" max="2563" width="13.1640625" style="45" customWidth="1"/>
    <col min="2564" max="2564" width="95.33203125" style="45" customWidth="1"/>
    <col min="2565" max="2565" width="22.33203125" style="45" customWidth="1"/>
    <col min="2566" max="2566" width="16.1640625" style="45" customWidth="1"/>
    <col min="2567" max="2568" width="20" style="45" customWidth="1"/>
    <col min="2569" max="2569" width="21.5" style="45" customWidth="1"/>
    <col min="2570" max="2570" width="17.83203125" style="45" customWidth="1"/>
    <col min="2571" max="2571" width="21" style="45" customWidth="1"/>
    <col min="2572" max="2817" width="10.6640625" style="45"/>
    <col min="2818" max="2818" width="11" style="45" customWidth="1"/>
    <col min="2819" max="2819" width="13.1640625" style="45" customWidth="1"/>
    <col min="2820" max="2820" width="95.33203125" style="45" customWidth="1"/>
    <col min="2821" max="2821" width="22.33203125" style="45" customWidth="1"/>
    <col min="2822" max="2822" width="16.1640625" style="45" customWidth="1"/>
    <col min="2823" max="2824" width="20" style="45" customWidth="1"/>
    <col min="2825" max="2825" width="21.5" style="45" customWidth="1"/>
    <col min="2826" max="2826" width="17.83203125" style="45" customWidth="1"/>
    <col min="2827" max="2827" width="21" style="45" customWidth="1"/>
    <col min="2828" max="3073" width="10.6640625" style="45"/>
    <col min="3074" max="3074" width="11" style="45" customWidth="1"/>
    <col min="3075" max="3075" width="13.1640625" style="45" customWidth="1"/>
    <col min="3076" max="3076" width="95.33203125" style="45" customWidth="1"/>
    <col min="3077" max="3077" width="22.33203125" style="45" customWidth="1"/>
    <col min="3078" max="3078" width="16.1640625" style="45" customWidth="1"/>
    <col min="3079" max="3080" width="20" style="45" customWidth="1"/>
    <col min="3081" max="3081" width="21.5" style="45" customWidth="1"/>
    <col min="3082" max="3082" width="17.83203125" style="45" customWidth="1"/>
    <col min="3083" max="3083" width="21" style="45" customWidth="1"/>
    <col min="3084" max="3329" width="10.6640625" style="45"/>
    <col min="3330" max="3330" width="11" style="45" customWidth="1"/>
    <col min="3331" max="3331" width="13.1640625" style="45" customWidth="1"/>
    <col min="3332" max="3332" width="95.33203125" style="45" customWidth="1"/>
    <col min="3333" max="3333" width="22.33203125" style="45" customWidth="1"/>
    <col min="3334" max="3334" width="16.1640625" style="45" customWidth="1"/>
    <col min="3335" max="3336" width="20" style="45" customWidth="1"/>
    <col min="3337" max="3337" width="21.5" style="45" customWidth="1"/>
    <col min="3338" max="3338" width="17.83203125" style="45" customWidth="1"/>
    <col min="3339" max="3339" width="21" style="45" customWidth="1"/>
    <col min="3340" max="3585" width="10.6640625" style="45"/>
    <col min="3586" max="3586" width="11" style="45" customWidth="1"/>
    <col min="3587" max="3587" width="13.1640625" style="45" customWidth="1"/>
    <col min="3588" max="3588" width="95.33203125" style="45" customWidth="1"/>
    <col min="3589" max="3589" width="22.33203125" style="45" customWidth="1"/>
    <col min="3590" max="3590" width="16.1640625" style="45" customWidth="1"/>
    <col min="3591" max="3592" width="20" style="45" customWidth="1"/>
    <col min="3593" max="3593" width="21.5" style="45" customWidth="1"/>
    <col min="3594" max="3594" width="17.83203125" style="45" customWidth="1"/>
    <col min="3595" max="3595" width="21" style="45" customWidth="1"/>
    <col min="3596" max="3841" width="10.6640625" style="45"/>
    <col min="3842" max="3842" width="11" style="45" customWidth="1"/>
    <col min="3843" max="3843" width="13.1640625" style="45" customWidth="1"/>
    <col min="3844" max="3844" width="95.33203125" style="45" customWidth="1"/>
    <col min="3845" max="3845" width="22.33203125" style="45" customWidth="1"/>
    <col min="3846" max="3846" width="16.1640625" style="45" customWidth="1"/>
    <col min="3847" max="3848" width="20" style="45" customWidth="1"/>
    <col min="3849" max="3849" width="21.5" style="45" customWidth="1"/>
    <col min="3850" max="3850" width="17.83203125" style="45" customWidth="1"/>
    <col min="3851" max="3851" width="21" style="45" customWidth="1"/>
    <col min="3852" max="4097" width="10.6640625" style="45"/>
    <col min="4098" max="4098" width="11" style="45" customWidth="1"/>
    <col min="4099" max="4099" width="13.1640625" style="45" customWidth="1"/>
    <col min="4100" max="4100" width="95.33203125" style="45" customWidth="1"/>
    <col min="4101" max="4101" width="22.33203125" style="45" customWidth="1"/>
    <col min="4102" max="4102" width="16.1640625" style="45" customWidth="1"/>
    <col min="4103" max="4104" width="20" style="45" customWidth="1"/>
    <col min="4105" max="4105" width="21.5" style="45" customWidth="1"/>
    <col min="4106" max="4106" width="17.83203125" style="45" customWidth="1"/>
    <col min="4107" max="4107" width="21" style="45" customWidth="1"/>
    <col min="4108" max="4353" width="10.6640625" style="45"/>
    <col min="4354" max="4354" width="11" style="45" customWidth="1"/>
    <col min="4355" max="4355" width="13.1640625" style="45" customWidth="1"/>
    <col min="4356" max="4356" width="95.33203125" style="45" customWidth="1"/>
    <col min="4357" max="4357" width="22.33203125" style="45" customWidth="1"/>
    <col min="4358" max="4358" width="16.1640625" style="45" customWidth="1"/>
    <col min="4359" max="4360" width="20" style="45" customWidth="1"/>
    <col min="4361" max="4361" width="21.5" style="45" customWidth="1"/>
    <col min="4362" max="4362" width="17.83203125" style="45" customWidth="1"/>
    <col min="4363" max="4363" width="21" style="45" customWidth="1"/>
    <col min="4364" max="4609" width="10.6640625" style="45"/>
    <col min="4610" max="4610" width="11" style="45" customWidth="1"/>
    <col min="4611" max="4611" width="13.1640625" style="45" customWidth="1"/>
    <col min="4612" max="4612" width="95.33203125" style="45" customWidth="1"/>
    <col min="4613" max="4613" width="22.33203125" style="45" customWidth="1"/>
    <col min="4614" max="4614" width="16.1640625" style="45" customWidth="1"/>
    <col min="4615" max="4616" width="20" style="45" customWidth="1"/>
    <col min="4617" max="4617" width="21.5" style="45" customWidth="1"/>
    <col min="4618" max="4618" width="17.83203125" style="45" customWidth="1"/>
    <col min="4619" max="4619" width="21" style="45" customWidth="1"/>
    <col min="4620" max="4865" width="10.6640625" style="45"/>
    <col min="4866" max="4866" width="11" style="45" customWidth="1"/>
    <col min="4867" max="4867" width="13.1640625" style="45" customWidth="1"/>
    <col min="4868" max="4868" width="95.33203125" style="45" customWidth="1"/>
    <col min="4869" max="4869" width="22.33203125" style="45" customWidth="1"/>
    <col min="4870" max="4870" width="16.1640625" style="45" customWidth="1"/>
    <col min="4871" max="4872" width="20" style="45" customWidth="1"/>
    <col min="4873" max="4873" width="21.5" style="45" customWidth="1"/>
    <col min="4874" max="4874" width="17.83203125" style="45" customWidth="1"/>
    <col min="4875" max="4875" width="21" style="45" customWidth="1"/>
    <col min="4876" max="5121" width="10.6640625" style="45"/>
    <col min="5122" max="5122" width="11" style="45" customWidth="1"/>
    <col min="5123" max="5123" width="13.1640625" style="45" customWidth="1"/>
    <col min="5124" max="5124" width="95.33203125" style="45" customWidth="1"/>
    <col min="5125" max="5125" width="22.33203125" style="45" customWidth="1"/>
    <col min="5126" max="5126" width="16.1640625" style="45" customWidth="1"/>
    <col min="5127" max="5128" width="20" style="45" customWidth="1"/>
    <col min="5129" max="5129" width="21.5" style="45" customWidth="1"/>
    <col min="5130" max="5130" width="17.83203125" style="45" customWidth="1"/>
    <col min="5131" max="5131" width="21" style="45" customWidth="1"/>
    <col min="5132" max="5377" width="10.6640625" style="45"/>
    <col min="5378" max="5378" width="11" style="45" customWidth="1"/>
    <col min="5379" max="5379" width="13.1640625" style="45" customWidth="1"/>
    <col min="5380" max="5380" width="95.33203125" style="45" customWidth="1"/>
    <col min="5381" max="5381" width="22.33203125" style="45" customWidth="1"/>
    <col min="5382" max="5382" width="16.1640625" style="45" customWidth="1"/>
    <col min="5383" max="5384" width="20" style="45" customWidth="1"/>
    <col min="5385" max="5385" width="21.5" style="45" customWidth="1"/>
    <col min="5386" max="5386" width="17.83203125" style="45" customWidth="1"/>
    <col min="5387" max="5387" width="21" style="45" customWidth="1"/>
    <col min="5388" max="5633" width="10.6640625" style="45"/>
    <col min="5634" max="5634" width="11" style="45" customWidth="1"/>
    <col min="5635" max="5635" width="13.1640625" style="45" customWidth="1"/>
    <col min="5636" max="5636" width="95.33203125" style="45" customWidth="1"/>
    <col min="5637" max="5637" width="22.33203125" style="45" customWidth="1"/>
    <col min="5638" max="5638" width="16.1640625" style="45" customWidth="1"/>
    <col min="5639" max="5640" width="20" style="45" customWidth="1"/>
    <col min="5641" max="5641" width="21.5" style="45" customWidth="1"/>
    <col min="5642" max="5642" width="17.83203125" style="45" customWidth="1"/>
    <col min="5643" max="5643" width="21" style="45" customWidth="1"/>
    <col min="5644" max="5889" width="10.6640625" style="45"/>
    <col min="5890" max="5890" width="11" style="45" customWidth="1"/>
    <col min="5891" max="5891" width="13.1640625" style="45" customWidth="1"/>
    <col min="5892" max="5892" width="95.33203125" style="45" customWidth="1"/>
    <col min="5893" max="5893" width="22.33203125" style="45" customWidth="1"/>
    <col min="5894" max="5894" width="16.1640625" style="45" customWidth="1"/>
    <col min="5895" max="5896" width="20" style="45" customWidth="1"/>
    <col min="5897" max="5897" width="21.5" style="45" customWidth="1"/>
    <col min="5898" max="5898" width="17.83203125" style="45" customWidth="1"/>
    <col min="5899" max="5899" width="21" style="45" customWidth="1"/>
    <col min="5900" max="6145" width="10.6640625" style="45"/>
    <col min="6146" max="6146" width="11" style="45" customWidth="1"/>
    <col min="6147" max="6147" width="13.1640625" style="45" customWidth="1"/>
    <col min="6148" max="6148" width="95.33203125" style="45" customWidth="1"/>
    <col min="6149" max="6149" width="22.33203125" style="45" customWidth="1"/>
    <col min="6150" max="6150" width="16.1640625" style="45" customWidth="1"/>
    <col min="6151" max="6152" width="20" style="45" customWidth="1"/>
    <col min="6153" max="6153" width="21.5" style="45" customWidth="1"/>
    <col min="6154" max="6154" width="17.83203125" style="45" customWidth="1"/>
    <col min="6155" max="6155" width="21" style="45" customWidth="1"/>
    <col min="6156" max="6401" width="10.6640625" style="45"/>
    <col min="6402" max="6402" width="11" style="45" customWidth="1"/>
    <col min="6403" max="6403" width="13.1640625" style="45" customWidth="1"/>
    <col min="6404" max="6404" width="95.33203125" style="45" customWidth="1"/>
    <col min="6405" max="6405" width="22.33203125" style="45" customWidth="1"/>
    <col min="6406" max="6406" width="16.1640625" style="45" customWidth="1"/>
    <col min="6407" max="6408" width="20" style="45" customWidth="1"/>
    <col min="6409" max="6409" width="21.5" style="45" customWidth="1"/>
    <col min="6410" max="6410" width="17.83203125" style="45" customWidth="1"/>
    <col min="6411" max="6411" width="21" style="45" customWidth="1"/>
    <col min="6412" max="6657" width="10.6640625" style="45"/>
    <col min="6658" max="6658" width="11" style="45" customWidth="1"/>
    <col min="6659" max="6659" width="13.1640625" style="45" customWidth="1"/>
    <col min="6660" max="6660" width="95.33203125" style="45" customWidth="1"/>
    <col min="6661" max="6661" width="22.33203125" style="45" customWidth="1"/>
    <col min="6662" max="6662" width="16.1640625" style="45" customWidth="1"/>
    <col min="6663" max="6664" width="20" style="45" customWidth="1"/>
    <col min="6665" max="6665" width="21.5" style="45" customWidth="1"/>
    <col min="6666" max="6666" width="17.83203125" style="45" customWidth="1"/>
    <col min="6667" max="6667" width="21" style="45" customWidth="1"/>
    <col min="6668" max="6913" width="10.6640625" style="45"/>
    <col min="6914" max="6914" width="11" style="45" customWidth="1"/>
    <col min="6915" max="6915" width="13.1640625" style="45" customWidth="1"/>
    <col min="6916" max="6916" width="95.33203125" style="45" customWidth="1"/>
    <col min="6917" max="6917" width="22.33203125" style="45" customWidth="1"/>
    <col min="6918" max="6918" width="16.1640625" style="45" customWidth="1"/>
    <col min="6919" max="6920" width="20" style="45" customWidth="1"/>
    <col min="6921" max="6921" width="21.5" style="45" customWidth="1"/>
    <col min="6922" max="6922" width="17.83203125" style="45" customWidth="1"/>
    <col min="6923" max="6923" width="21" style="45" customWidth="1"/>
    <col min="6924" max="7169" width="10.6640625" style="45"/>
    <col min="7170" max="7170" width="11" style="45" customWidth="1"/>
    <col min="7171" max="7171" width="13.1640625" style="45" customWidth="1"/>
    <col min="7172" max="7172" width="95.33203125" style="45" customWidth="1"/>
    <col min="7173" max="7173" width="22.33203125" style="45" customWidth="1"/>
    <col min="7174" max="7174" width="16.1640625" style="45" customWidth="1"/>
    <col min="7175" max="7176" width="20" style="45" customWidth="1"/>
    <col min="7177" max="7177" width="21.5" style="45" customWidth="1"/>
    <col min="7178" max="7178" width="17.83203125" style="45" customWidth="1"/>
    <col min="7179" max="7179" width="21" style="45" customWidth="1"/>
    <col min="7180" max="7425" width="10.6640625" style="45"/>
    <col min="7426" max="7426" width="11" style="45" customWidth="1"/>
    <col min="7427" max="7427" width="13.1640625" style="45" customWidth="1"/>
    <col min="7428" max="7428" width="95.33203125" style="45" customWidth="1"/>
    <col min="7429" max="7429" width="22.33203125" style="45" customWidth="1"/>
    <col min="7430" max="7430" width="16.1640625" style="45" customWidth="1"/>
    <col min="7431" max="7432" width="20" style="45" customWidth="1"/>
    <col min="7433" max="7433" width="21.5" style="45" customWidth="1"/>
    <col min="7434" max="7434" width="17.83203125" style="45" customWidth="1"/>
    <col min="7435" max="7435" width="21" style="45" customWidth="1"/>
    <col min="7436" max="7681" width="10.6640625" style="45"/>
    <col min="7682" max="7682" width="11" style="45" customWidth="1"/>
    <col min="7683" max="7683" width="13.1640625" style="45" customWidth="1"/>
    <col min="7684" max="7684" width="95.33203125" style="45" customWidth="1"/>
    <col min="7685" max="7685" width="22.33203125" style="45" customWidth="1"/>
    <col min="7686" max="7686" width="16.1640625" style="45" customWidth="1"/>
    <col min="7687" max="7688" width="20" style="45" customWidth="1"/>
    <col min="7689" max="7689" width="21.5" style="45" customWidth="1"/>
    <col min="7690" max="7690" width="17.83203125" style="45" customWidth="1"/>
    <col min="7691" max="7691" width="21" style="45" customWidth="1"/>
    <col min="7692" max="7937" width="10.6640625" style="45"/>
    <col min="7938" max="7938" width="11" style="45" customWidth="1"/>
    <col min="7939" max="7939" width="13.1640625" style="45" customWidth="1"/>
    <col min="7940" max="7940" width="95.33203125" style="45" customWidth="1"/>
    <col min="7941" max="7941" width="22.33203125" style="45" customWidth="1"/>
    <col min="7942" max="7942" width="16.1640625" style="45" customWidth="1"/>
    <col min="7943" max="7944" width="20" style="45" customWidth="1"/>
    <col min="7945" max="7945" width="21.5" style="45" customWidth="1"/>
    <col min="7946" max="7946" width="17.83203125" style="45" customWidth="1"/>
    <col min="7947" max="7947" width="21" style="45" customWidth="1"/>
    <col min="7948" max="8193" width="10.6640625" style="45"/>
    <col min="8194" max="8194" width="11" style="45" customWidth="1"/>
    <col min="8195" max="8195" width="13.1640625" style="45" customWidth="1"/>
    <col min="8196" max="8196" width="95.33203125" style="45" customWidth="1"/>
    <col min="8197" max="8197" width="22.33203125" style="45" customWidth="1"/>
    <col min="8198" max="8198" width="16.1640625" style="45" customWidth="1"/>
    <col min="8199" max="8200" width="20" style="45" customWidth="1"/>
    <col min="8201" max="8201" width="21.5" style="45" customWidth="1"/>
    <col min="8202" max="8202" width="17.83203125" style="45" customWidth="1"/>
    <col min="8203" max="8203" width="21" style="45" customWidth="1"/>
    <col min="8204" max="8449" width="10.6640625" style="45"/>
    <col min="8450" max="8450" width="11" style="45" customWidth="1"/>
    <col min="8451" max="8451" width="13.1640625" style="45" customWidth="1"/>
    <col min="8452" max="8452" width="95.33203125" style="45" customWidth="1"/>
    <col min="8453" max="8453" width="22.33203125" style="45" customWidth="1"/>
    <col min="8454" max="8454" width="16.1640625" style="45" customWidth="1"/>
    <col min="8455" max="8456" width="20" style="45" customWidth="1"/>
    <col min="8457" max="8457" width="21.5" style="45" customWidth="1"/>
    <col min="8458" max="8458" width="17.83203125" style="45" customWidth="1"/>
    <col min="8459" max="8459" width="21" style="45" customWidth="1"/>
    <col min="8460" max="8705" width="10.6640625" style="45"/>
    <col min="8706" max="8706" width="11" style="45" customWidth="1"/>
    <col min="8707" max="8707" width="13.1640625" style="45" customWidth="1"/>
    <col min="8708" max="8708" width="95.33203125" style="45" customWidth="1"/>
    <col min="8709" max="8709" width="22.33203125" style="45" customWidth="1"/>
    <col min="8710" max="8710" width="16.1640625" style="45" customWidth="1"/>
    <col min="8711" max="8712" width="20" style="45" customWidth="1"/>
    <col min="8713" max="8713" width="21.5" style="45" customWidth="1"/>
    <col min="8714" max="8714" width="17.83203125" style="45" customWidth="1"/>
    <col min="8715" max="8715" width="21" style="45" customWidth="1"/>
    <col min="8716" max="8961" width="10.6640625" style="45"/>
    <col min="8962" max="8962" width="11" style="45" customWidth="1"/>
    <col min="8963" max="8963" width="13.1640625" style="45" customWidth="1"/>
    <col min="8964" max="8964" width="95.33203125" style="45" customWidth="1"/>
    <col min="8965" max="8965" width="22.33203125" style="45" customWidth="1"/>
    <col min="8966" max="8966" width="16.1640625" style="45" customWidth="1"/>
    <col min="8967" max="8968" width="20" style="45" customWidth="1"/>
    <col min="8969" max="8969" width="21.5" style="45" customWidth="1"/>
    <col min="8970" max="8970" width="17.83203125" style="45" customWidth="1"/>
    <col min="8971" max="8971" width="21" style="45" customWidth="1"/>
    <col min="8972" max="9217" width="10.6640625" style="45"/>
    <col min="9218" max="9218" width="11" style="45" customWidth="1"/>
    <col min="9219" max="9219" width="13.1640625" style="45" customWidth="1"/>
    <col min="9220" max="9220" width="95.33203125" style="45" customWidth="1"/>
    <col min="9221" max="9221" width="22.33203125" style="45" customWidth="1"/>
    <col min="9222" max="9222" width="16.1640625" style="45" customWidth="1"/>
    <col min="9223" max="9224" width="20" style="45" customWidth="1"/>
    <col min="9225" max="9225" width="21.5" style="45" customWidth="1"/>
    <col min="9226" max="9226" width="17.83203125" style="45" customWidth="1"/>
    <col min="9227" max="9227" width="21" style="45" customWidth="1"/>
    <col min="9228" max="9473" width="10.6640625" style="45"/>
    <col min="9474" max="9474" width="11" style="45" customWidth="1"/>
    <col min="9475" max="9475" width="13.1640625" style="45" customWidth="1"/>
    <col min="9476" max="9476" width="95.33203125" style="45" customWidth="1"/>
    <col min="9477" max="9477" width="22.33203125" style="45" customWidth="1"/>
    <col min="9478" max="9478" width="16.1640625" style="45" customWidth="1"/>
    <col min="9479" max="9480" width="20" style="45" customWidth="1"/>
    <col min="9481" max="9481" width="21.5" style="45" customWidth="1"/>
    <col min="9482" max="9482" width="17.83203125" style="45" customWidth="1"/>
    <col min="9483" max="9483" width="21" style="45" customWidth="1"/>
    <col min="9484" max="9729" width="10.6640625" style="45"/>
    <col min="9730" max="9730" width="11" style="45" customWidth="1"/>
    <col min="9731" max="9731" width="13.1640625" style="45" customWidth="1"/>
    <col min="9732" max="9732" width="95.33203125" style="45" customWidth="1"/>
    <col min="9733" max="9733" width="22.33203125" style="45" customWidth="1"/>
    <col min="9734" max="9734" width="16.1640625" style="45" customWidth="1"/>
    <col min="9735" max="9736" width="20" style="45" customWidth="1"/>
    <col min="9737" max="9737" width="21.5" style="45" customWidth="1"/>
    <col min="9738" max="9738" width="17.83203125" style="45" customWidth="1"/>
    <col min="9739" max="9739" width="21" style="45" customWidth="1"/>
    <col min="9740" max="9985" width="10.6640625" style="45"/>
    <col min="9986" max="9986" width="11" style="45" customWidth="1"/>
    <col min="9987" max="9987" width="13.1640625" style="45" customWidth="1"/>
    <col min="9988" max="9988" width="95.33203125" style="45" customWidth="1"/>
    <col min="9989" max="9989" width="22.33203125" style="45" customWidth="1"/>
    <col min="9990" max="9990" width="16.1640625" style="45" customWidth="1"/>
    <col min="9991" max="9992" width="20" style="45" customWidth="1"/>
    <col min="9993" max="9993" width="21.5" style="45" customWidth="1"/>
    <col min="9994" max="9994" width="17.83203125" style="45" customWidth="1"/>
    <col min="9995" max="9995" width="21" style="45" customWidth="1"/>
    <col min="9996" max="10241" width="10.6640625" style="45"/>
    <col min="10242" max="10242" width="11" style="45" customWidth="1"/>
    <col min="10243" max="10243" width="13.1640625" style="45" customWidth="1"/>
    <col min="10244" max="10244" width="95.33203125" style="45" customWidth="1"/>
    <col min="10245" max="10245" width="22.33203125" style="45" customWidth="1"/>
    <col min="10246" max="10246" width="16.1640625" style="45" customWidth="1"/>
    <col min="10247" max="10248" width="20" style="45" customWidth="1"/>
    <col min="10249" max="10249" width="21.5" style="45" customWidth="1"/>
    <col min="10250" max="10250" width="17.83203125" style="45" customWidth="1"/>
    <col min="10251" max="10251" width="21" style="45" customWidth="1"/>
    <col min="10252" max="10497" width="10.6640625" style="45"/>
    <col min="10498" max="10498" width="11" style="45" customWidth="1"/>
    <col min="10499" max="10499" width="13.1640625" style="45" customWidth="1"/>
    <col min="10500" max="10500" width="95.33203125" style="45" customWidth="1"/>
    <col min="10501" max="10501" width="22.33203125" style="45" customWidth="1"/>
    <col min="10502" max="10502" width="16.1640625" style="45" customWidth="1"/>
    <col min="10503" max="10504" width="20" style="45" customWidth="1"/>
    <col min="10505" max="10505" width="21.5" style="45" customWidth="1"/>
    <col min="10506" max="10506" width="17.83203125" style="45" customWidth="1"/>
    <col min="10507" max="10507" width="21" style="45" customWidth="1"/>
    <col min="10508" max="10753" width="10.6640625" style="45"/>
    <col min="10754" max="10754" width="11" style="45" customWidth="1"/>
    <col min="10755" max="10755" width="13.1640625" style="45" customWidth="1"/>
    <col min="10756" max="10756" width="95.33203125" style="45" customWidth="1"/>
    <col min="10757" max="10757" width="22.33203125" style="45" customWidth="1"/>
    <col min="10758" max="10758" width="16.1640625" style="45" customWidth="1"/>
    <col min="10759" max="10760" width="20" style="45" customWidth="1"/>
    <col min="10761" max="10761" width="21.5" style="45" customWidth="1"/>
    <col min="10762" max="10762" width="17.83203125" style="45" customWidth="1"/>
    <col min="10763" max="10763" width="21" style="45" customWidth="1"/>
    <col min="10764" max="11009" width="10.6640625" style="45"/>
    <col min="11010" max="11010" width="11" style="45" customWidth="1"/>
    <col min="11011" max="11011" width="13.1640625" style="45" customWidth="1"/>
    <col min="11012" max="11012" width="95.33203125" style="45" customWidth="1"/>
    <col min="11013" max="11013" width="22.33203125" style="45" customWidth="1"/>
    <col min="11014" max="11014" width="16.1640625" style="45" customWidth="1"/>
    <col min="11015" max="11016" width="20" style="45" customWidth="1"/>
    <col min="11017" max="11017" width="21.5" style="45" customWidth="1"/>
    <col min="11018" max="11018" width="17.83203125" style="45" customWidth="1"/>
    <col min="11019" max="11019" width="21" style="45" customWidth="1"/>
    <col min="11020" max="11265" width="10.6640625" style="45"/>
    <col min="11266" max="11266" width="11" style="45" customWidth="1"/>
    <col min="11267" max="11267" width="13.1640625" style="45" customWidth="1"/>
    <col min="11268" max="11268" width="95.33203125" style="45" customWidth="1"/>
    <col min="11269" max="11269" width="22.33203125" style="45" customWidth="1"/>
    <col min="11270" max="11270" width="16.1640625" style="45" customWidth="1"/>
    <col min="11271" max="11272" width="20" style="45" customWidth="1"/>
    <col min="11273" max="11273" width="21.5" style="45" customWidth="1"/>
    <col min="11274" max="11274" width="17.83203125" style="45" customWidth="1"/>
    <col min="11275" max="11275" width="21" style="45" customWidth="1"/>
    <col min="11276" max="11521" width="10.6640625" style="45"/>
    <col min="11522" max="11522" width="11" style="45" customWidth="1"/>
    <col min="11523" max="11523" width="13.1640625" style="45" customWidth="1"/>
    <col min="11524" max="11524" width="95.33203125" style="45" customWidth="1"/>
    <col min="11525" max="11525" width="22.33203125" style="45" customWidth="1"/>
    <col min="11526" max="11526" width="16.1640625" style="45" customWidth="1"/>
    <col min="11527" max="11528" width="20" style="45" customWidth="1"/>
    <col min="11529" max="11529" width="21.5" style="45" customWidth="1"/>
    <col min="11530" max="11530" width="17.83203125" style="45" customWidth="1"/>
    <col min="11531" max="11531" width="21" style="45" customWidth="1"/>
    <col min="11532" max="11777" width="10.6640625" style="45"/>
    <col min="11778" max="11778" width="11" style="45" customWidth="1"/>
    <col min="11779" max="11779" width="13.1640625" style="45" customWidth="1"/>
    <col min="11780" max="11780" width="95.33203125" style="45" customWidth="1"/>
    <col min="11781" max="11781" width="22.33203125" style="45" customWidth="1"/>
    <col min="11782" max="11782" width="16.1640625" style="45" customWidth="1"/>
    <col min="11783" max="11784" width="20" style="45" customWidth="1"/>
    <col min="11785" max="11785" width="21.5" style="45" customWidth="1"/>
    <col min="11786" max="11786" width="17.83203125" style="45" customWidth="1"/>
    <col min="11787" max="11787" width="21" style="45" customWidth="1"/>
    <col min="11788" max="12033" width="10.6640625" style="45"/>
    <col min="12034" max="12034" width="11" style="45" customWidth="1"/>
    <col min="12035" max="12035" width="13.1640625" style="45" customWidth="1"/>
    <col min="12036" max="12036" width="95.33203125" style="45" customWidth="1"/>
    <col min="12037" max="12037" width="22.33203125" style="45" customWidth="1"/>
    <col min="12038" max="12038" width="16.1640625" style="45" customWidth="1"/>
    <col min="12039" max="12040" width="20" style="45" customWidth="1"/>
    <col min="12041" max="12041" width="21.5" style="45" customWidth="1"/>
    <col min="12042" max="12042" width="17.83203125" style="45" customWidth="1"/>
    <col min="12043" max="12043" width="21" style="45" customWidth="1"/>
    <col min="12044" max="12289" width="10.6640625" style="45"/>
    <col min="12290" max="12290" width="11" style="45" customWidth="1"/>
    <col min="12291" max="12291" width="13.1640625" style="45" customWidth="1"/>
    <col min="12292" max="12292" width="95.33203125" style="45" customWidth="1"/>
    <col min="12293" max="12293" width="22.33203125" style="45" customWidth="1"/>
    <col min="12294" max="12294" width="16.1640625" style="45" customWidth="1"/>
    <col min="12295" max="12296" width="20" style="45" customWidth="1"/>
    <col min="12297" max="12297" width="21.5" style="45" customWidth="1"/>
    <col min="12298" max="12298" width="17.83203125" style="45" customWidth="1"/>
    <col min="12299" max="12299" width="21" style="45" customWidth="1"/>
    <col min="12300" max="12545" width="10.6640625" style="45"/>
    <col min="12546" max="12546" width="11" style="45" customWidth="1"/>
    <col min="12547" max="12547" width="13.1640625" style="45" customWidth="1"/>
    <col min="12548" max="12548" width="95.33203125" style="45" customWidth="1"/>
    <col min="12549" max="12549" width="22.33203125" style="45" customWidth="1"/>
    <col min="12550" max="12550" width="16.1640625" style="45" customWidth="1"/>
    <col min="12551" max="12552" width="20" style="45" customWidth="1"/>
    <col min="12553" max="12553" width="21.5" style="45" customWidth="1"/>
    <col min="12554" max="12554" width="17.83203125" style="45" customWidth="1"/>
    <col min="12555" max="12555" width="21" style="45" customWidth="1"/>
    <col min="12556" max="12801" width="10.6640625" style="45"/>
    <col min="12802" max="12802" width="11" style="45" customWidth="1"/>
    <col min="12803" max="12803" width="13.1640625" style="45" customWidth="1"/>
    <col min="12804" max="12804" width="95.33203125" style="45" customWidth="1"/>
    <col min="12805" max="12805" width="22.33203125" style="45" customWidth="1"/>
    <col min="12806" max="12806" width="16.1640625" style="45" customWidth="1"/>
    <col min="12807" max="12808" width="20" style="45" customWidth="1"/>
    <col min="12809" max="12809" width="21.5" style="45" customWidth="1"/>
    <col min="12810" max="12810" width="17.83203125" style="45" customWidth="1"/>
    <col min="12811" max="12811" width="21" style="45" customWidth="1"/>
    <col min="12812" max="13057" width="10.6640625" style="45"/>
    <col min="13058" max="13058" width="11" style="45" customWidth="1"/>
    <col min="13059" max="13059" width="13.1640625" style="45" customWidth="1"/>
    <col min="13060" max="13060" width="95.33203125" style="45" customWidth="1"/>
    <col min="13061" max="13061" width="22.33203125" style="45" customWidth="1"/>
    <col min="13062" max="13062" width="16.1640625" style="45" customWidth="1"/>
    <col min="13063" max="13064" width="20" style="45" customWidth="1"/>
    <col min="13065" max="13065" width="21.5" style="45" customWidth="1"/>
    <col min="13066" max="13066" width="17.83203125" style="45" customWidth="1"/>
    <col min="13067" max="13067" width="21" style="45" customWidth="1"/>
    <col min="13068" max="13313" width="10.6640625" style="45"/>
    <col min="13314" max="13314" width="11" style="45" customWidth="1"/>
    <col min="13315" max="13315" width="13.1640625" style="45" customWidth="1"/>
    <col min="13316" max="13316" width="95.33203125" style="45" customWidth="1"/>
    <col min="13317" max="13317" width="22.33203125" style="45" customWidth="1"/>
    <col min="13318" max="13318" width="16.1640625" style="45" customWidth="1"/>
    <col min="13319" max="13320" width="20" style="45" customWidth="1"/>
    <col min="13321" max="13321" width="21.5" style="45" customWidth="1"/>
    <col min="13322" max="13322" width="17.83203125" style="45" customWidth="1"/>
    <col min="13323" max="13323" width="21" style="45" customWidth="1"/>
    <col min="13324" max="13569" width="10.6640625" style="45"/>
    <col min="13570" max="13570" width="11" style="45" customWidth="1"/>
    <col min="13571" max="13571" width="13.1640625" style="45" customWidth="1"/>
    <col min="13572" max="13572" width="95.33203125" style="45" customWidth="1"/>
    <col min="13573" max="13573" width="22.33203125" style="45" customWidth="1"/>
    <col min="13574" max="13574" width="16.1640625" style="45" customWidth="1"/>
    <col min="13575" max="13576" width="20" style="45" customWidth="1"/>
    <col min="13577" max="13577" width="21.5" style="45" customWidth="1"/>
    <col min="13578" max="13578" width="17.83203125" style="45" customWidth="1"/>
    <col min="13579" max="13579" width="21" style="45" customWidth="1"/>
    <col min="13580" max="13825" width="10.6640625" style="45"/>
    <col min="13826" max="13826" width="11" style="45" customWidth="1"/>
    <col min="13827" max="13827" width="13.1640625" style="45" customWidth="1"/>
    <col min="13828" max="13828" width="95.33203125" style="45" customWidth="1"/>
    <col min="13829" max="13829" width="22.33203125" style="45" customWidth="1"/>
    <col min="13830" max="13830" width="16.1640625" style="45" customWidth="1"/>
    <col min="13831" max="13832" width="20" style="45" customWidth="1"/>
    <col min="13833" max="13833" width="21.5" style="45" customWidth="1"/>
    <col min="13834" max="13834" width="17.83203125" style="45" customWidth="1"/>
    <col min="13835" max="13835" width="21" style="45" customWidth="1"/>
    <col min="13836" max="14081" width="10.6640625" style="45"/>
    <col min="14082" max="14082" width="11" style="45" customWidth="1"/>
    <col min="14083" max="14083" width="13.1640625" style="45" customWidth="1"/>
    <col min="14084" max="14084" width="95.33203125" style="45" customWidth="1"/>
    <col min="14085" max="14085" width="22.33203125" style="45" customWidth="1"/>
    <col min="14086" max="14086" width="16.1640625" style="45" customWidth="1"/>
    <col min="14087" max="14088" width="20" style="45" customWidth="1"/>
    <col min="14089" max="14089" width="21.5" style="45" customWidth="1"/>
    <col min="14090" max="14090" width="17.83203125" style="45" customWidth="1"/>
    <col min="14091" max="14091" width="21" style="45" customWidth="1"/>
    <col min="14092" max="14337" width="10.6640625" style="45"/>
    <col min="14338" max="14338" width="11" style="45" customWidth="1"/>
    <col min="14339" max="14339" width="13.1640625" style="45" customWidth="1"/>
    <col min="14340" max="14340" width="95.33203125" style="45" customWidth="1"/>
    <col min="14341" max="14341" width="22.33203125" style="45" customWidth="1"/>
    <col min="14342" max="14342" width="16.1640625" style="45" customWidth="1"/>
    <col min="14343" max="14344" width="20" style="45" customWidth="1"/>
    <col min="14345" max="14345" width="21.5" style="45" customWidth="1"/>
    <col min="14346" max="14346" width="17.83203125" style="45" customWidth="1"/>
    <col min="14347" max="14347" width="21" style="45" customWidth="1"/>
    <col min="14348" max="14593" width="10.6640625" style="45"/>
    <col min="14594" max="14594" width="11" style="45" customWidth="1"/>
    <col min="14595" max="14595" width="13.1640625" style="45" customWidth="1"/>
    <col min="14596" max="14596" width="95.33203125" style="45" customWidth="1"/>
    <col min="14597" max="14597" width="22.33203125" style="45" customWidth="1"/>
    <col min="14598" max="14598" width="16.1640625" style="45" customWidth="1"/>
    <col min="14599" max="14600" width="20" style="45" customWidth="1"/>
    <col min="14601" max="14601" width="21.5" style="45" customWidth="1"/>
    <col min="14602" max="14602" width="17.83203125" style="45" customWidth="1"/>
    <col min="14603" max="14603" width="21" style="45" customWidth="1"/>
    <col min="14604" max="14849" width="10.6640625" style="45"/>
    <col min="14850" max="14850" width="11" style="45" customWidth="1"/>
    <col min="14851" max="14851" width="13.1640625" style="45" customWidth="1"/>
    <col min="14852" max="14852" width="95.33203125" style="45" customWidth="1"/>
    <col min="14853" max="14853" width="22.33203125" style="45" customWidth="1"/>
    <col min="14854" max="14854" width="16.1640625" style="45" customWidth="1"/>
    <col min="14855" max="14856" width="20" style="45" customWidth="1"/>
    <col min="14857" max="14857" width="21.5" style="45" customWidth="1"/>
    <col min="14858" max="14858" width="17.83203125" style="45" customWidth="1"/>
    <col min="14859" max="14859" width="21" style="45" customWidth="1"/>
    <col min="14860" max="15105" width="10.6640625" style="45"/>
    <col min="15106" max="15106" width="11" style="45" customWidth="1"/>
    <col min="15107" max="15107" width="13.1640625" style="45" customWidth="1"/>
    <col min="15108" max="15108" width="95.33203125" style="45" customWidth="1"/>
    <col min="15109" max="15109" width="22.33203125" style="45" customWidth="1"/>
    <col min="15110" max="15110" width="16.1640625" style="45" customWidth="1"/>
    <col min="15111" max="15112" width="20" style="45" customWidth="1"/>
    <col min="15113" max="15113" width="21.5" style="45" customWidth="1"/>
    <col min="15114" max="15114" width="17.83203125" style="45" customWidth="1"/>
    <col min="15115" max="15115" width="21" style="45" customWidth="1"/>
    <col min="15116" max="15361" width="10.6640625" style="45"/>
    <col min="15362" max="15362" width="11" style="45" customWidth="1"/>
    <col min="15363" max="15363" width="13.1640625" style="45" customWidth="1"/>
    <col min="15364" max="15364" width="95.33203125" style="45" customWidth="1"/>
    <col min="15365" max="15365" width="22.33203125" style="45" customWidth="1"/>
    <col min="15366" max="15366" width="16.1640625" style="45" customWidth="1"/>
    <col min="15367" max="15368" width="20" style="45" customWidth="1"/>
    <col min="15369" max="15369" width="21.5" style="45" customWidth="1"/>
    <col min="15370" max="15370" width="17.83203125" style="45" customWidth="1"/>
    <col min="15371" max="15371" width="21" style="45" customWidth="1"/>
    <col min="15372" max="15617" width="10.6640625" style="45"/>
    <col min="15618" max="15618" width="11" style="45" customWidth="1"/>
    <col min="15619" max="15619" width="13.1640625" style="45" customWidth="1"/>
    <col min="15620" max="15620" width="95.33203125" style="45" customWidth="1"/>
    <col min="15621" max="15621" width="22.33203125" style="45" customWidth="1"/>
    <col min="15622" max="15622" width="16.1640625" style="45" customWidth="1"/>
    <col min="15623" max="15624" width="20" style="45" customWidth="1"/>
    <col min="15625" max="15625" width="21.5" style="45" customWidth="1"/>
    <col min="15626" max="15626" width="17.83203125" style="45" customWidth="1"/>
    <col min="15627" max="15627" width="21" style="45" customWidth="1"/>
    <col min="15628" max="15873" width="10.6640625" style="45"/>
    <col min="15874" max="15874" width="11" style="45" customWidth="1"/>
    <col min="15875" max="15875" width="13.1640625" style="45" customWidth="1"/>
    <col min="15876" max="15876" width="95.33203125" style="45" customWidth="1"/>
    <col min="15877" max="15877" width="22.33203125" style="45" customWidth="1"/>
    <col min="15878" max="15878" width="16.1640625" style="45" customWidth="1"/>
    <col min="15879" max="15880" width="20" style="45" customWidth="1"/>
    <col min="15881" max="15881" width="21.5" style="45" customWidth="1"/>
    <col min="15882" max="15882" width="17.83203125" style="45" customWidth="1"/>
    <col min="15883" max="15883" width="21" style="45" customWidth="1"/>
    <col min="15884" max="16129" width="10.6640625" style="45"/>
    <col min="16130" max="16130" width="11" style="45" customWidth="1"/>
    <col min="16131" max="16131" width="13.1640625" style="45" customWidth="1"/>
    <col min="16132" max="16132" width="95.33203125" style="45" customWidth="1"/>
    <col min="16133" max="16133" width="22.33203125" style="45" customWidth="1"/>
    <col min="16134" max="16134" width="16.1640625" style="45" customWidth="1"/>
    <col min="16135" max="16136" width="20" style="45" customWidth="1"/>
    <col min="16137" max="16137" width="21.5" style="45" customWidth="1"/>
    <col min="16138" max="16138" width="17.83203125" style="45" customWidth="1"/>
    <col min="16139" max="16139" width="21" style="45" customWidth="1"/>
    <col min="16140" max="16384" width="10.6640625" style="45"/>
  </cols>
  <sheetData>
    <row r="1" spans="1:14" ht="19.5" customHeight="1" x14ac:dyDescent="0.2">
      <c r="A1" s="244"/>
      <c r="B1" s="244"/>
      <c r="C1" s="44"/>
      <c r="D1" s="245" t="s">
        <v>203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36.75" customHeight="1" thickBot="1" x14ac:dyDescent="0.25">
      <c r="A2" s="246" t="s">
        <v>157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4" ht="24" customHeight="1" thickTop="1" x14ac:dyDescent="0.2">
      <c r="A3" s="247" t="s">
        <v>158</v>
      </c>
      <c r="B3" s="249" t="s">
        <v>159</v>
      </c>
      <c r="C3" s="249" t="s">
        <v>160</v>
      </c>
      <c r="D3" s="251" t="s">
        <v>161</v>
      </c>
      <c r="E3" s="253" t="s">
        <v>162</v>
      </c>
      <c r="F3" s="254"/>
      <c r="G3" s="255"/>
      <c r="H3" s="251" t="s">
        <v>163</v>
      </c>
      <c r="I3" s="251" t="s">
        <v>162</v>
      </c>
      <c r="J3" s="253"/>
      <c r="K3" s="256"/>
    </row>
    <row r="4" spans="1:14" ht="63" customHeight="1" x14ac:dyDescent="0.2">
      <c r="A4" s="248"/>
      <c r="B4" s="250"/>
      <c r="C4" s="250"/>
      <c r="D4" s="252"/>
      <c r="E4" s="46" t="s">
        <v>164</v>
      </c>
      <c r="F4" s="46" t="s">
        <v>165</v>
      </c>
      <c r="G4" s="46" t="s">
        <v>166</v>
      </c>
      <c r="H4" s="252"/>
      <c r="I4" s="46" t="s">
        <v>164</v>
      </c>
      <c r="J4" s="47" t="s">
        <v>167</v>
      </c>
      <c r="K4" s="48" t="s">
        <v>165</v>
      </c>
    </row>
    <row r="5" spans="1:14" ht="15.75" customHeight="1" x14ac:dyDescent="0.2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1"/>
      <c r="K5" s="52">
        <v>10</v>
      </c>
    </row>
    <row r="6" spans="1:14" ht="17.25" customHeight="1" x14ac:dyDescent="0.2">
      <c r="A6" s="53">
        <v>600</v>
      </c>
      <c r="B6" s="54"/>
      <c r="C6" s="54" t="s">
        <v>168</v>
      </c>
      <c r="D6" s="55">
        <f>D7</f>
        <v>350000</v>
      </c>
      <c r="E6" s="55">
        <f t="shared" ref="E6:G6" si="0">E7</f>
        <v>0</v>
      </c>
      <c r="F6" s="55">
        <f t="shared" si="0"/>
        <v>350000</v>
      </c>
      <c r="G6" s="55">
        <f t="shared" si="0"/>
        <v>0</v>
      </c>
      <c r="H6" s="56"/>
      <c r="I6" s="56"/>
      <c r="J6" s="57"/>
      <c r="K6" s="58"/>
    </row>
    <row r="7" spans="1:14" ht="21.75" customHeight="1" x14ac:dyDescent="0.2">
      <c r="A7" s="59"/>
      <c r="B7" s="60">
        <v>60004</v>
      </c>
      <c r="C7" s="61" t="s">
        <v>11</v>
      </c>
      <c r="D7" s="62">
        <f>D8+D9</f>
        <v>350000</v>
      </c>
      <c r="E7" s="62">
        <f>E8+E9</f>
        <v>0</v>
      </c>
      <c r="F7" s="62">
        <f>F8+F9</f>
        <v>350000</v>
      </c>
      <c r="G7" s="62">
        <f>G8+G9</f>
        <v>0</v>
      </c>
      <c r="H7" s="63"/>
      <c r="I7" s="63"/>
      <c r="J7" s="64"/>
      <c r="K7" s="65"/>
    </row>
    <row r="8" spans="1:14" ht="32.25" customHeight="1" x14ac:dyDescent="0.2">
      <c r="A8" s="59"/>
      <c r="B8" s="66"/>
      <c r="C8" s="67" t="s">
        <v>169</v>
      </c>
      <c r="D8" s="68">
        <f>G8</f>
        <v>0</v>
      </c>
      <c r="E8" s="63"/>
      <c r="F8" s="69"/>
      <c r="G8" s="69">
        <v>0</v>
      </c>
      <c r="H8" s="63"/>
      <c r="I8" s="63"/>
      <c r="J8" s="64"/>
      <c r="K8" s="65"/>
    </row>
    <row r="9" spans="1:14" ht="47.25" customHeight="1" x14ac:dyDescent="0.2">
      <c r="A9" s="59"/>
      <c r="B9" s="66"/>
      <c r="C9" s="67" t="s">
        <v>170</v>
      </c>
      <c r="D9" s="68">
        <f>F9</f>
        <v>350000</v>
      </c>
      <c r="E9" s="63"/>
      <c r="F9" s="69">
        <v>350000</v>
      </c>
      <c r="G9" s="69">
        <v>0</v>
      </c>
      <c r="H9" s="63"/>
      <c r="I9" s="63"/>
      <c r="J9" s="64"/>
      <c r="K9" s="65"/>
    </row>
    <row r="10" spans="1:14" ht="21" customHeight="1" x14ac:dyDescent="0.2">
      <c r="A10" s="70">
        <v>630</v>
      </c>
      <c r="B10" s="71"/>
      <c r="C10" s="72" t="s">
        <v>171</v>
      </c>
      <c r="D10" s="73"/>
      <c r="E10" s="73"/>
      <c r="F10" s="73"/>
      <c r="G10" s="73"/>
      <c r="H10" s="74">
        <f>SUM(H11)</f>
        <v>120000</v>
      </c>
      <c r="I10" s="74">
        <f>SUM(I11)</f>
        <v>120000</v>
      </c>
      <c r="J10" s="75"/>
      <c r="K10" s="76"/>
    </row>
    <row r="11" spans="1:14" ht="24.75" customHeight="1" x14ac:dyDescent="0.2">
      <c r="A11" s="77"/>
      <c r="B11" s="78">
        <v>63003</v>
      </c>
      <c r="C11" s="79" t="s">
        <v>172</v>
      </c>
      <c r="D11" s="80"/>
      <c r="E11" s="81"/>
      <c r="F11" s="81"/>
      <c r="G11" s="81"/>
      <c r="H11" s="82">
        <f>SUM(H12)</f>
        <v>120000</v>
      </c>
      <c r="I11" s="82">
        <f>SUM(I12)</f>
        <v>120000</v>
      </c>
      <c r="J11" s="83"/>
      <c r="K11" s="84"/>
    </row>
    <row r="12" spans="1:14" ht="32.25" customHeight="1" x14ac:dyDescent="0.2">
      <c r="A12" s="85"/>
      <c r="B12" s="86"/>
      <c r="C12" s="87" t="s">
        <v>173</v>
      </c>
      <c r="D12" s="88"/>
      <c r="E12" s="88"/>
      <c r="F12" s="88"/>
      <c r="G12" s="88"/>
      <c r="H12" s="89">
        <f>I12</f>
        <v>120000</v>
      </c>
      <c r="I12" s="90">
        <v>120000</v>
      </c>
      <c r="J12" s="91"/>
      <c r="K12" s="92"/>
    </row>
    <row r="13" spans="1:14" ht="21" customHeight="1" x14ac:dyDescent="0.2">
      <c r="A13" s="70">
        <v>720</v>
      </c>
      <c r="B13" s="71"/>
      <c r="C13" s="72" t="s">
        <v>106</v>
      </c>
      <c r="D13" s="93">
        <f t="shared" ref="D13:K13" si="1">D14</f>
        <v>22060</v>
      </c>
      <c r="E13" s="93">
        <f t="shared" si="1"/>
        <v>0</v>
      </c>
      <c r="F13" s="93">
        <f t="shared" si="1"/>
        <v>22060</v>
      </c>
      <c r="G13" s="93">
        <f t="shared" si="1"/>
        <v>0</v>
      </c>
      <c r="H13" s="74">
        <f t="shared" si="1"/>
        <v>0</v>
      </c>
      <c r="I13" s="74">
        <f t="shared" si="1"/>
        <v>0</v>
      </c>
      <c r="J13" s="74">
        <f t="shared" si="1"/>
        <v>0</v>
      </c>
      <c r="K13" s="94">
        <f t="shared" si="1"/>
        <v>0</v>
      </c>
    </row>
    <row r="14" spans="1:14" ht="24.75" customHeight="1" x14ac:dyDescent="0.2">
      <c r="A14" s="95"/>
      <c r="B14" s="96">
        <v>72095</v>
      </c>
      <c r="C14" s="97" t="s">
        <v>64</v>
      </c>
      <c r="D14" s="98">
        <f>D15</f>
        <v>22060</v>
      </c>
      <c r="E14" s="98">
        <f>E15</f>
        <v>0</v>
      </c>
      <c r="F14" s="98">
        <f>F15</f>
        <v>22060</v>
      </c>
      <c r="G14" s="82"/>
      <c r="H14" s="99">
        <f>H15</f>
        <v>0</v>
      </c>
      <c r="I14" s="99">
        <f>I15</f>
        <v>0</v>
      </c>
      <c r="J14" s="99">
        <f>J15</f>
        <v>0</v>
      </c>
      <c r="K14" s="100">
        <f>K15</f>
        <v>0</v>
      </c>
    </row>
    <row r="15" spans="1:14" ht="48.75" customHeight="1" x14ac:dyDescent="0.2">
      <c r="A15" s="95"/>
      <c r="B15" s="96"/>
      <c r="C15" s="101" t="s">
        <v>174</v>
      </c>
      <c r="D15" s="68">
        <f>F15</f>
        <v>22060</v>
      </c>
      <c r="E15" s="102"/>
      <c r="F15" s="88">
        <v>22060</v>
      </c>
      <c r="G15" s="82"/>
      <c r="H15" s="89">
        <f>J15</f>
        <v>0</v>
      </c>
      <c r="I15" s="90"/>
      <c r="J15" s="91">
        <v>0</v>
      </c>
      <c r="K15" s="103"/>
    </row>
    <row r="16" spans="1:14" ht="32.25" customHeight="1" x14ac:dyDescent="0.2">
      <c r="A16" s="70">
        <v>754</v>
      </c>
      <c r="B16" s="71"/>
      <c r="C16" s="72" t="s">
        <v>175</v>
      </c>
      <c r="D16" s="93">
        <f>SUM(F16)</f>
        <v>0</v>
      </c>
      <c r="E16" s="73"/>
      <c r="F16" s="55">
        <f>SUM(F17)</f>
        <v>0</v>
      </c>
      <c r="G16" s="73"/>
      <c r="H16" s="74">
        <f>H17</f>
        <v>210000</v>
      </c>
      <c r="I16" s="74">
        <f>I17</f>
        <v>0</v>
      </c>
      <c r="J16" s="74">
        <f>J17</f>
        <v>0</v>
      </c>
      <c r="K16" s="104">
        <f>K17</f>
        <v>210000</v>
      </c>
    </row>
    <row r="17" spans="1:11" ht="27.75" customHeight="1" x14ac:dyDescent="0.2">
      <c r="A17" s="95"/>
      <c r="B17" s="96" t="s">
        <v>176</v>
      </c>
      <c r="C17" s="97" t="s">
        <v>177</v>
      </c>
      <c r="D17" s="98">
        <f>D18+D19+D20</f>
        <v>0</v>
      </c>
      <c r="E17" s="98">
        <f>E18+E19+E20</f>
        <v>0</v>
      </c>
      <c r="F17" s="98">
        <f>F18+F19+F20</f>
        <v>0</v>
      </c>
      <c r="G17" s="98">
        <f>G18+G19+G20</f>
        <v>0</v>
      </c>
      <c r="H17" s="99">
        <f>H20+H19</f>
        <v>210000</v>
      </c>
      <c r="I17" s="105">
        <f>I20+I19</f>
        <v>0</v>
      </c>
      <c r="J17" s="105">
        <f>J20+J19</f>
        <v>0</v>
      </c>
      <c r="K17" s="106">
        <f>SUM(K18:K20)</f>
        <v>210000</v>
      </c>
    </row>
    <row r="18" spans="1:11" ht="36.75" customHeight="1" x14ac:dyDescent="0.2">
      <c r="A18" s="95"/>
      <c r="B18" s="96"/>
      <c r="C18" s="67" t="s">
        <v>178</v>
      </c>
      <c r="D18" s="68">
        <f>F18</f>
        <v>0</v>
      </c>
      <c r="E18" s="102"/>
      <c r="F18" s="88">
        <v>0</v>
      </c>
      <c r="G18" s="82"/>
      <c r="H18" s="107"/>
      <c r="I18" s="108"/>
      <c r="J18" s="108"/>
      <c r="K18" s="103"/>
    </row>
    <row r="19" spans="1:11" ht="39.75" customHeight="1" x14ac:dyDescent="0.2">
      <c r="A19" s="95"/>
      <c r="B19" s="96"/>
      <c r="C19" s="87" t="s">
        <v>179</v>
      </c>
      <c r="D19" s="98"/>
      <c r="E19" s="109"/>
      <c r="F19" s="82"/>
      <c r="G19" s="82"/>
      <c r="H19" s="89">
        <f>SUM(I19:K19)</f>
        <v>60000</v>
      </c>
      <c r="I19" s="110"/>
      <c r="J19" s="111"/>
      <c r="K19" s="112">
        <v>60000</v>
      </c>
    </row>
    <row r="20" spans="1:11" ht="50.25" customHeight="1" x14ac:dyDescent="0.2">
      <c r="A20" s="113"/>
      <c r="B20" s="86"/>
      <c r="C20" s="101" t="s">
        <v>180</v>
      </c>
      <c r="D20" s="68">
        <f>SUM(F20)</f>
        <v>0</v>
      </c>
      <c r="E20" s="102"/>
      <c r="F20" s="88">
        <v>0</v>
      </c>
      <c r="G20" s="88"/>
      <c r="H20" s="89">
        <f>K20</f>
        <v>150000</v>
      </c>
      <c r="I20" s="90"/>
      <c r="J20" s="91"/>
      <c r="K20" s="114">
        <v>150000</v>
      </c>
    </row>
    <row r="21" spans="1:11" ht="21.75" customHeight="1" x14ac:dyDescent="0.2">
      <c r="A21" s="115">
        <v>755</v>
      </c>
      <c r="B21" s="116"/>
      <c r="C21" s="117" t="s">
        <v>181</v>
      </c>
      <c r="D21" s="118"/>
      <c r="E21" s="118"/>
      <c r="F21" s="118"/>
      <c r="G21" s="118"/>
      <c r="H21" s="119">
        <f>H22</f>
        <v>126060</v>
      </c>
      <c r="I21" s="119"/>
      <c r="J21" s="120"/>
      <c r="K21" s="121">
        <f>K22</f>
        <v>126060</v>
      </c>
    </row>
    <row r="22" spans="1:11" ht="21.75" customHeight="1" x14ac:dyDescent="0.2">
      <c r="A22" s="85"/>
      <c r="B22" s="96">
        <v>75515</v>
      </c>
      <c r="C22" s="122" t="s">
        <v>182</v>
      </c>
      <c r="D22" s="82"/>
      <c r="E22" s="82"/>
      <c r="F22" s="82"/>
      <c r="G22" s="82"/>
      <c r="H22" s="99">
        <f>H23</f>
        <v>126060</v>
      </c>
      <c r="I22" s="99"/>
      <c r="J22" s="107"/>
      <c r="K22" s="123">
        <f>K23</f>
        <v>126060</v>
      </c>
    </row>
    <row r="23" spans="1:11" ht="47.25" customHeight="1" x14ac:dyDescent="0.2">
      <c r="A23" s="85"/>
      <c r="B23" s="86"/>
      <c r="C23" s="87" t="s">
        <v>179</v>
      </c>
      <c r="D23" s="88"/>
      <c r="E23" s="88"/>
      <c r="F23" s="88"/>
      <c r="G23" s="88"/>
      <c r="H23" s="89">
        <v>126060</v>
      </c>
      <c r="I23" s="89"/>
      <c r="J23" s="90"/>
      <c r="K23" s="124">
        <v>126060</v>
      </c>
    </row>
    <row r="24" spans="1:11" ht="18" customHeight="1" x14ac:dyDescent="0.2">
      <c r="A24" s="70">
        <v>801</v>
      </c>
      <c r="B24" s="71"/>
      <c r="C24" s="125" t="s">
        <v>183</v>
      </c>
      <c r="D24" s="74">
        <f>D30</f>
        <v>34600</v>
      </c>
      <c r="E24" s="74"/>
      <c r="F24" s="74">
        <f>F30</f>
        <v>34600</v>
      </c>
      <c r="G24" s="74"/>
      <c r="H24" s="74">
        <f>H25+H27+H30</f>
        <v>365997</v>
      </c>
      <c r="I24" s="119">
        <f>I25+I27+I30</f>
        <v>365997</v>
      </c>
      <c r="J24" s="126"/>
      <c r="K24" s="127"/>
    </row>
    <row r="25" spans="1:11" ht="28.5" customHeight="1" x14ac:dyDescent="0.2">
      <c r="A25" s="128"/>
      <c r="B25" s="96">
        <v>80116</v>
      </c>
      <c r="C25" s="79" t="s">
        <v>184</v>
      </c>
      <c r="D25" s="88"/>
      <c r="E25" s="88"/>
      <c r="F25" s="88"/>
      <c r="G25" s="88"/>
      <c r="H25" s="82">
        <f>H26</f>
        <v>311997</v>
      </c>
      <c r="I25" s="99">
        <f>SUM(I26)</f>
        <v>311997</v>
      </c>
      <c r="J25" s="107"/>
      <c r="K25" s="124"/>
    </row>
    <row r="26" spans="1:11" ht="31.5" customHeight="1" x14ac:dyDescent="0.2">
      <c r="A26" s="128"/>
      <c r="B26" s="96"/>
      <c r="C26" s="129" t="s">
        <v>185</v>
      </c>
      <c r="D26" s="88"/>
      <c r="E26" s="88"/>
      <c r="F26" s="88"/>
      <c r="G26" s="88"/>
      <c r="H26" s="89">
        <f>I26</f>
        <v>311997</v>
      </c>
      <c r="I26" s="89">
        <v>311997</v>
      </c>
      <c r="J26" s="90"/>
      <c r="K26" s="124"/>
    </row>
    <row r="27" spans="1:11" ht="26.25" customHeight="1" x14ac:dyDescent="0.2">
      <c r="A27" s="128"/>
      <c r="B27" s="96">
        <v>80120</v>
      </c>
      <c r="C27" s="79" t="s">
        <v>58</v>
      </c>
      <c r="D27" s="88"/>
      <c r="E27" s="88"/>
      <c r="F27" s="88"/>
      <c r="G27" s="88"/>
      <c r="H27" s="99">
        <f>H28</f>
        <v>54000</v>
      </c>
      <c r="I27" s="99">
        <f>I28</f>
        <v>54000</v>
      </c>
      <c r="J27" s="107"/>
      <c r="K27" s="124"/>
    </row>
    <row r="28" spans="1:11" ht="31.5" customHeight="1" x14ac:dyDescent="0.2">
      <c r="A28" s="128"/>
      <c r="B28" s="96"/>
      <c r="C28" s="129" t="s">
        <v>186</v>
      </c>
      <c r="D28" s="88"/>
      <c r="E28" s="88"/>
      <c r="F28" s="88"/>
      <c r="G28" s="88"/>
      <c r="H28" s="89">
        <f>H29</f>
        <v>54000</v>
      </c>
      <c r="I28" s="89">
        <f>I29</f>
        <v>54000</v>
      </c>
      <c r="J28" s="90"/>
      <c r="K28" s="124"/>
    </row>
    <row r="29" spans="1:11" ht="25.5" customHeight="1" x14ac:dyDescent="0.2">
      <c r="A29" s="128"/>
      <c r="B29" s="96"/>
      <c r="C29" s="129" t="s">
        <v>187</v>
      </c>
      <c r="D29" s="88"/>
      <c r="E29" s="88"/>
      <c r="F29" s="88"/>
      <c r="G29" s="88"/>
      <c r="H29" s="89">
        <f>I29</f>
        <v>54000</v>
      </c>
      <c r="I29" s="89">
        <v>54000</v>
      </c>
      <c r="J29" s="90"/>
      <c r="K29" s="124"/>
    </row>
    <row r="30" spans="1:11" ht="24" customHeight="1" x14ac:dyDescent="0.2">
      <c r="A30" s="85"/>
      <c r="B30" s="96">
        <v>80195</v>
      </c>
      <c r="C30" s="130" t="s">
        <v>64</v>
      </c>
      <c r="D30" s="82">
        <f>D33+D31+D32</f>
        <v>34600</v>
      </c>
      <c r="E30" s="82">
        <f>E33+E31+E32</f>
        <v>0</v>
      </c>
      <c r="F30" s="82">
        <f>F33+F31+F32</f>
        <v>34600</v>
      </c>
      <c r="G30" s="82"/>
      <c r="H30" s="99"/>
      <c r="I30" s="131"/>
      <c r="J30" s="132"/>
      <c r="K30" s="123"/>
    </row>
    <row r="31" spans="1:11" ht="39.75" customHeight="1" x14ac:dyDescent="0.2">
      <c r="A31" s="85"/>
      <c r="B31" s="96"/>
      <c r="C31" s="133" t="s">
        <v>188</v>
      </c>
      <c r="D31" s="88">
        <f>F31</f>
        <v>34600</v>
      </c>
      <c r="E31" s="88"/>
      <c r="F31" s="88">
        <v>34600</v>
      </c>
      <c r="G31" s="82"/>
      <c r="H31" s="99"/>
      <c r="I31" s="131"/>
      <c r="J31" s="132"/>
      <c r="K31" s="123"/>
    </row>
    <row r="32" spans="1:11" ht="39.75" customHeight="1" x14ac:dyDescent="0.2">
      <c r="A32" s="85"/>
      <c r="B32" s="96"/>
      <c r="C32" s="67" t="s">
        <v>178</v>
      </c>
      <c r="D32" s="88">
        <f>F32</f>
        <v>0</v>
      </c>
      <c r="E32" s="88"/>
      <c r="F32" s="88">
        <v>0</v>
      </c>
      <c r="G32" s="82"/>
      <c r="H32" s="99"/>
      <c r="I32" s="131"/>
      <c r="J32" s="132"/>
      <c r="K32" s="123"/>
    </row>
    <row r="33" spans="1:11" ht="50.25" customHeight="1" x14ac:dyDescent="0.2">
      <c r="A33" s="85"/>
      <c r="B33" s="86"/>
      <c r="C33" s="67" t="s">
        <v>189</v>
      </c>
      <c r="D33" s="88">
        <f>F33</f>
        <v>0</v>
      </c>
      <c r="E33" s="88"/>
      <c r="F33" s="88">
        <v>0</v>
      </c>
      <c r="G33" s="88"/>
      <c r="H33" s="89"/>
      <c r="I33" s="134"/>
      <c r="J33" s="135"/>
      <c r="K33" s="124"/>
    </row>
    <row r="34" spans="1:11" ht="20.25" customHeight="1" x14ac:dyDescent="0.2">
      <c r="A34" s="70">
        <v>853</v>
      </c>
      <c r="B34" s="71"/>
      <c r="C34" s="136" t="s">
        <v>190</v>
      </c>
      <c r="D34" s="137"/>
      <c r="E34" s="137"/>
      <c r="F34" s="137"/>
      <c r="G34" s="137"/>
      <c r="H34" s="137">
        <f>SUM(H35)</f>
        <v>95398</v>
      </c>
      <c r="I34" s="137">
        <f>SUM(I35)</f>
        <v>95398</v>
      </c>
      <c r="J34" s="138"/>
      <c r="K34" s="139"/>
    </row>
    <row r="35" spans="1:11" ht="25.5" customHeight="1" x14ac:dyDescent="0.2">
      <c r="A35" s="85"/>
      <c r="B35" s="96">
        <v>85311</v>
      </c>
      <c r="C35" s="79" t="s">
        <v>191</v>
      </c>
      <c r="D35" s="82"/>
      <c r="E35" s="82"/>
      <c r="F35" s="82"/>
      <c r="G35" s="82"/>
      <c r="H35" s="82">
        <f>SUM(H36)</f>
        <v>95398</v>
      </c>
      <c r="I35" s="82">
        <f>SUM(I36)</f>
        <v>95398</v>
      </c>
      <c r="J35" s="140"/>
      <c r="K35" s="123"/>
    </row>
    <row r="36" spans="1:11" ht="38.25" customHeight="1" x14ac:dyDescent="0.2">
      <c r="A36" s="85"/>
      <c r="B36" s="86"/>
      <c r="C36" s="141" t="s">
        <v>173</v>
      </c>
      <c r="D36" s="88"/>
      <c r="E36" s="88"/>
      <c r="F36" s="88"/>
      <c r="G36" s="88"/>
      <c r="H36" s="134">
        <f>I36</f>
        <v>95398</v>
      </c>
      <c r="I36" s="134">
        <v>95398</v>
      </c>
      <c r="J36" s="135"/>
      <c r="K36" s="124"/>
    </row>
    <row r="37" spans="1:11" ht="27" customHeight="1" x14ac:dyDescent="0.2">
      <c r="A37" s="70">
        <v>854</v>
      </c>
      <c r="B37" s="142"/>
      <c r="C37" s="136" t="s">
        <v>87</v>
      </c>
      <c r="D37" s="143"/>
      <c r="E37" s="143"/>
      <c r="F37" s="143"/>
      <c r="G37" s="143"/>
      <c r="H37" s="144">
        <f>H38+H41</f>
        <v>1154600</v>
      </c>
      <c r="I37" s="144">
        <f t="shared" ref="I37:J37" si="2">I38+I41</f>
        <v>1154600</v>
      </c>
      <c r="J37" s="144">
        <f t="shared" si="2"/>
        <v>0</v>
      </c>
      <c r="K37" s="145"/>
    </row>
    <row r="38" spans="1:11" ht="27" customHeight="1" x14ac:dyDescent="0.2">
      <c r="A38" s="85"/>
      <c r="B38" s="96">
        <v>85404</v>
      </c>
      <c r="C38" s="79" t="s">
        <v>192</v>
      </c>
      <c r="D38" s="146"/>
      <c r="E38" s="146"/>
      <c r="F38" s="146"/>
      <c r="G38" s="146"/>
      <c r="H38" s="147">
        <f t="shared" ref="H38:I39" si="3">H39</f>
        <v>54600</v>
      </c>
      <c r="I38" s="147">
        <f t="shared" si="3"/>
        <v>54600</v>
      </c>
      <c r="J38" s="148"/>
      <c r="K38" s="149"/>
    </row>
    <row r="39" spans="1:11" ht="27" customHeight="1" x14ac:dyDescent="0.2">
      <c r="A39" s="85"/>
      <c r="B39" s="86"/>
      <c r="C39" s="129" t="s">
        <v>186</v>
      </c>
      <c r="D39" s="146"/>
      <c r="E39" s="146"/>
      <c r="F39" s="146"/>
      <c r="G39" s="146"/>
      <c r="H39" s="150">
        <f t="shared" si="3"/>
        <v>54600</v>
      </c>
      <c r="I39" s="150">
        <f t="shared" si="3"/>
        <v>54600</v>
      </c>
      <c r="J39" s="151"/>
      <c r="K39" s="149"/>
    </row>
    <row r="40" spans="1:11" ht="27" customHeight="1" x14ac:dyDescent="0.2">
      <c r="A40" s="85"/>
      <c r="B40" s="86"/>
      <c r="C40" s="129" t="s">
        <v>193</v>
      </c>
      <c r="D40" s="146"/>
      <c r="E40" s="146"/>
      <c r="F40" s="146"/>
      <c r="G40" s="146"/>
      <c r="H40" s="150">
        <f>I40</f>
        <v>54600</v>
      </c>
      <c r="I40" s="150">
        <v>54600</v>
      </c>
      <c r="J40" s="151"/>
      <c r="K40" s="149"/>
    </row>
    <row r="41" spans="1:11" ht="26.25" customHeight="1" x14ac:dyDescent="0.2">
      <c r="A41" s="85"/>
      <c r="B41" s="96">
        <v>85419</v>
      </c>
      <c r="C41" s="79" t="s">
        <v>194</v>
      </c>
      <c r="D41" s="146"/>
      <c r="E41" s="146"/>
      <c r="F41" s="146"/>
      <c r="G41" s="146"/>
      <c r="H41" s="147">
        <f t="shared" ref="H41:I42" si="4">H42</f>
        <v>1100000</v>
      </c>
      <c r="I41" s="147">
        <f t="shared" si="4"/>
        <v>1100000</v>
      </c>
      <c r="J41" s="148"/>
      <c r="K41" s="149"/>
    </row>
    <row r="42" spans="1:11" ht="31.5" customHeight="1" x14ac:dyDescent="0.2">
      <c r="A42" s="85"/>
      <c r="B42" s="86"/>
      <c r="C42" s="129" t="s">
        <v>186</v>
      </c>
      <c r="D42" s="146"/>
      <c r="E42" s="146"/>
      <c r="F42" s="146"/>
      <c r="G42" s="146"/>
      <c r="H42" s="150">
        <f t="shared" si="4"/>
        <v>1100000</v>
      </c>
      <c r="I42" s="150">
        <f t="shared" si="4"/>
        <v>1100000</v>
      </c>
      <c r="J42" s="151"/>
      <c r="K42" s="149"/>
    </row>
    <row r="43" spans="1:11" ht="27" customHeight="1" x14ac:dyDescent="0.2">
      <c r="A43" s="85"/>
      <c r="B43" s="86"/>
      <c r="C43" s="129" t="s">
        <v>193</v>
      </c>
      <c r="D43" s="146"/>
      <c r="E43" s="146"/>
      <c r="F43" s="146"/>
      <c r="G43" s="146"/>
      <c r="H43" s="150">
        <f>I43</f>
        <v>1100000</v>
      </c>
      <c r="I43" s="150">
        <v>1100000</v>
      </c>
      <c r="J43" s="151"/>
      <c r="K43" s="149"/>
    </row>
    <row r="44" spans="1:11" ht="26.25" customHeight="1" x14ac:dyDescent="0.2">
      <c r="A44" s="152">
        <v>921</v>
      </c>
      <c r="B44" s="153"/>
      <c r="C44" s="154" t="s">
        <v>195</v>
      </c>
      <c r="D44" s="155">
        <f>D50+D45+D47</f>
        <v>165000</v>
      </c>
      <c r="E44" s="155">
        <f t="shared" ref="E44:K44" si="5">E50+E45+E47</f>
        <v>0</v>
      </c>
      <c r="F44" s="155">
        <f t="shared" si="5"/>
        <v>165000</v>
      </c>
      <c r="G44" s="155">
        <f t="shared" si="5"/>
        <v>0</v>
      </c>
      <c r="H44" s="155">
        <f t="shared" si="5"/>
        <v>330000</v>
      </c>
      <c r="I44" s="155">
        <f t="shared" si="5"/>
        <v>0</v>
      </c>
      <c r="J44" s="155">
        <f t="shared" si="5"/>
        <v>0</v>
      </c>
      <c r="K44" s="179">
        <f t="shared" si="5"/>
        <v>330000</v>
      </c>
    </row>
    <row r="45" spans="1:11" ht="29.25" customHeight="1" x14ac:dyDescent="0.2">
      <c r="A45" s="156"/>
      <c r="B45" s="157">
        <v>92116</v>
      </c>
      <c r="C45" s="158" t="s">
        <v>196</v>
      </c>
      <c r="D45" s="159">
        <f>F45</f>
        <v>15000</v>
      </c>
      <c r="E45" s="159"/>
      <c r="F45" s="159">
        <f>F46</f>
        <v>15000</v>
      </c>
      <c r="G45" s="159"/>
      <c r="H45" s="147"/>
      <c r="I45" s="147"/>
      <c r="J45" s="148"/>
      <c r="K45" s="160"/>
    </row>
    <row r="46" spans="1:11" ht="46.5" customHeight="1" x14ac:dyDescent="0.2">
      <c r="A46" s="156"/>
      <c r="B46" s="161"/>
      <c r="C46" s="133" t="s">
        <v>188</v>
      </c>
      <c r="D46" s="146">
        <f>F46</f>
        <v>15000</v>
      </c>
      <c r="E46" s="146"/>
      <c r="F46" s="146">
        <v>15000</v>
      </c>
      <c r="G46" s="146"/>
      <c r="H46" s="150"/>
      <c r="I46" s="150"/>
      <c r="J46" s="151"/>
      <c r="K46" s="149"/>
    </row>
    <row r="47" spans="1:11" ht="46.5" customHeight="1" x14ac:dyDescent="0.2">
      <c r="A47" s="156"/>
      <c r="B47" s="157">
        <v>92120</v>
      </c>
      <c r="C47" s="122" t="s">
        <v>197</v>
      </c>
      <c r="D47" s="159">
        <f>D48+D49</f>
        <v>0</v>
      </c>
      <c r="E47" s="159">
        <f t="shared" ref="E47:K47" si="6">E48+E49</f>
        <v>0</v>
      </c>
      <c r="F47" s="159">
        <f t="shared" si="6"/>
        <v>0</v>
      </c>
      <c r="G47" s="159">
        <f t="shared" si="6"/>
        <v>0</v>
      </c>
      <c r="H47" s="159">
        <f t="shared" si="6"/>
        <v>230000</v>
      </c>
      <c r="I47" s="159">
        <f t="shared" si="6"/>
        <v>0</v>
      </c>
      <c r="J47" s="159">
        <f t="shared" si="6"/>
        <v>0</v>
      </c>
      <c r="K47" s="160">
        <f t="shared" si="6"/>
        <v>230000</v>
      </c>
    </row>
    <row r="48" spans="1:11" ht="46.5" customHeight="1" x14ac:dyDescent="0.2">
      <c r="A48" s="156"/>
      <c r="B48" s="161"/>
      <c r="C48" s="133" t="s">
        <v>198</v>
      </c>
      <c r="D48" s="146"/>
      <c r="E48" s="146"/>
      <c r="F48" s="146"/>
      <c r="G48" s="146"/>
      <c r="H48" s="150">
        <f>K48</f>
        <v>70000</v>
      </c>
      <c r="I48" s="151"/>
      <c r="J48" s="162"/>
      <c r="K48" s="163">
        <v>70000</v>
      </c>
    </row>
    <row r="49" spans="1:11" ht="46.5" customHeight="1" x14ac:dyDescent="0.2">
      <c r="A49" s="156"/>
      <c r="B49" s="161"/>
      <c r="C49" s="133" t="s">
        <v>199</v>
      </c>
      <c r="D49" s="146"/>
      <c r="E49" s="146"/>
      <c r="F49" s="146"/>
      <c r="G49" s="146"/>
      <c r="H49" s="150">
        <f>K49</f>
        <v>160000</v>
      </c>
      <c r="I49" s="151"/>
      <c r="J49" s="162"/>
      <c r="K49" s="164">
        <v>160000</v>
      </c>
    </row>
    <row r="50" spans="1:11" ht="25.5" customHeight="1" x14ac:dyDescent="0.2">
      <c r="A50" s="156"/>
      <c r="B50" s="157">
        <v>92195</v>
      </c>
      <c r="C50" s="122" t="s">
        <v>64</v>
      </c>
      <c r="D50" s="159">
        <f>SUM(D51:D53)</f>
        <v>150000</v>
      </c>
      <c r="E50" s="159">
        <f>SUM(E51:E53)</f>
        <v>0</v>
      </c>
      <c r="F50" s="159">
        <f>SUM(F51:F53)</f>
        <v>150000</v>
      </c>
      <c r="G50" s="159">
        <f>SUM(G51:G53)</f>
        <v>0</v>
      </c>
      <c r="H50" s="147">
        <f>H53+H51+H52</f>
        <v>100000</v>
      </c>
      <c r="I50" s="147">
        <f>I53+I51+I52</f>
        <v>0</v>
      </c>
      <c r="J50" s="165">
        <f>J53+J51+J52</f>
        <v>0</v>
      </c>
      <c r="K50" s="166">
        <f>K53+K51+K52</f>
        <v>100000</v>
      </c>
    </row>
    <row r="51" spans="1:11" ht="35.25" customHeight="1" x14ac:dyDescent="0.2">
      <c r="A51" s="156"/>
      <c r="B51" s="157"/>
      <c r="C51" s="67" t="s">
        <v>178</v>
      </c>
      <c r="D51" s="146">
        <f>SUM(E51:G51)</f>
        <v>150000</v>
      </c>
      <c r="E51" s="159"/>
      <c r="F51" s="146">
        <v>150000</v>
      </c>
      <c r="G51" s="159"/>
      <c r="H51" s="150"/>
      <c r="I51" s="150"/>
      <c r="J51" s="151"/>
      <c r="K51" s="167"/>
    </row>
    <row r="52" spans="1:11" ht="40.5" customHeight="1" x14ac:dyDescent="0.2">
      <c r="A52" s="156"/>
      <c r="B52" s="87"/>
      <c r="C52" s="87" t="s">
        <v>179</v>
      </c>
      <c r="D52" s="146">
        <f>SUM(E52:G52)</f>
        <v>0</v>
      </c>
      <c r="E52" s="146"/>
      <c r="F52" s="146"/>
      <c r="G52" s="146"/>
      <c r="H52" s="150">
        <f>SUM(I52:K52)</f>
        <v>100000</v>
      </c>
      <c r="I52" s="150"/>
      <c r="J52" s="151"/>
      <c r="K52" s="149">
        <v>100000</v>
      </c>
    </row>
    <row r="53" spans="1:11" ht="46.5" customHeight="1" x14ac:dyDescent="0.2">
      <c r="A53" s="156"/>
      <c r="B53" s="161"/>
      <c r="C53" s="67" t="s">
        <v>189</v>
      </c>
      <c r="D53" s="146">
        <f>SUM(E53:G53)</f>
        <v>0</v>
      </c>
      <c r="E53" s="146"/>
      <c r="F53" s="146">
        <v>0</v>
      </c>
      <c r="G53" s="146"/>
      <c r="H53" s="150">
        <f>SUM(I53:K53)</f>
        <v>0</v>
      </c>
      <c r="I53" s="150"/>
      <c r="J53" s="151"/>
      <c r="K53" s="149"/>
    </row>
    <row r="54" spans="1:11" ht="24.75" customHeight="1" x14ac:dyDescent="0.2">
      <c r="A54" s="152">
        <v>926</v>
      </c>
      <c r="B54" s="153"/>
      <c r="C54" s="168" t="s">
        <v>200</v>
      </c>
      <c r="D54" s="155">
        <f>D55</f>
        <v>0</v>
      </c>
      <c r="E54" s="155">
        <f t="shared" ref="E54:K54" si="7">E55</f>
        <v>0</v>
      </c>
      <c r="F54" s="155">
        <f t="shared" si="7"/>
        <v>0</v>
      </c>
      <c r="G54" s="155">
        <f t="shared" si="7"/>
        <v>0</v>
      </c>
      <c r="H54" s="155">
        <f t="shared" si="7"/>
        <v>120000</v>
      </c>
      <c r="I54" s="155">
        <f t="shared" si="7"/>
        <v>0</v>
      </c>
      <c r="J54" s="155">
        <f t="shared" si="7"/>
        <v>0</v>
      </c>
      <c r="K54" s="179">
        <f t="shared" si="7"/>
        <v>120000</v>
      </c>
    </row>
    <row r="55" spans="1:11" ht="31.5" customHeight="1" x14ac:dyDescent="0.2">
      <c r="A55" s="169"/>
      <c r="B55" s="157">
        <v>92605</v>
      </c>
      <c r="C55" s="170" t="s">
        <v>201</v>
      </c>
      <c r="D55" s="159">
        <f>SUM(D56)</f>
        <v>0</v>
      </c>
      <c r="E55" s="159">
        <f>SUM(E56)</f>
        <v>0</v>
      </c>
      <c r="F55" s="159">
        <f>SUM(F56)</f>
        <v>0</v>
      </c>
      <c r="G55" s="159"/>
      <c r="H55" s="147">
        <f>H56</f>
        <v>120000</v>
      </c>
      <c r="I55" s="147">
        <f>I56</f>
        <v>0</v>
      </c>
      <c r="J55" s="148">
        <f>J56</f>
        <v>0</v>
      </c>
      <c r="K55" s="166">
        <f>K56</f>
        <v>120000</v>
      </c>
    </row>
    <row r="56" spans="1:11" ht="44.25" customHeight="1" x14ac:dyDescent="0.2">
      <c r="A56" s="169"/>
      <c r="B56" s="157"/>
      <c r="C56" s="87" t="s">
        <v>179</v>
      </c>
      <c r="D56" s="146"/>
      <c r="E56" s="146"/>
      <c r="F56" s="146"/>
      <c r="G56" s="146"/>
      <c r="H56" s="150">
        <f>K56</f>
        <v>120000</v>
      </c>
      <c r="I56" s="150"/>
      <c r="J56" s="151"/>
      <c r="K56" s="163">
        <v>120000</v>
      </c>
    </row>
    <row r="57" spans="1:11" ht="32.25" customHeight="1" thickBot="1" x14ac:dyDescent="0.25">
      <c r="A57" s="171"/>
      <c r="B57" s="172"/>
      <c r="C57" s="173" t="s">
        <v>202</v>
      </c>
      <c r="D57" s="174">
        <f>D6+D13+D16+D24+D44+D54</f>
        <v>571660</v>
      </c>
      <c r="E57" s="174">
        <f>E6+E13+E16+E24+E44+E54</f>
        <v>0</v>
      </c>
      <c r="F57" s="174">
        <f>F6+F13+F16+F24+F44+F54</f>
        <v>571660</v>
      </c>
      <c r="G57" s="174">
        <f>G6+G13+G16+G24+G44+G54</f>
        <v>0</v>
      </c>
      <c r="H57" s="174">
        <f>H6+H10+H13+H16+H21+H24+H34+H37+H44+H54</f>
        <v>2522055</v>
      </c>
      <c r="I57" s="174">
        <f t="shared" ref="I57:K57" si="8">I6+I10+I13+I16+I21+I24+I34+I37+I44+I54</f>
        <v>1735995</v>
      </c>
      <c r="J57" s="174">
        <f t="shared" si="8"/>
        <v>0</v>
      </c>
      <c r="K57" s="180">
        <f t="shared" si="8"/>
        <v>786060</v>
      </c>
    </row>
    <row r="58" spans="1:11" ht="15.75" thickTop="1" x14ac:dyDescent="0.2">
      <c r="A58" s="175"/>
      <c r="B58" s="175"/>
      <c r="C58" s="175"/>
      <c r="D58" s="175"/>
      <c r="E58" s="175"/>
      <c r="F58" s="175"/>
      <c r="G58" s="175"/>
    </row>
    <row r="59" spans="1:11" ht="15" x14ac:dyDescent="0.2">
      <c r="A59" s="175"/>
      <c r="B59" s="175"/>
      <c r="C59" s="175"/>
      <c r="D59" s="176"/>
      <c r="E59" s="176"/>
      <c r="F59" s="176"/>
      <c r="G59" s="176"/>
    </row>
    <row r="60" spans="1:11" ht="15" x14ac:dyDescent="0.2">
      <c r="A60" s="175"/>
      <c r="B60" s="175"/>
      <c r="C60" s="175"/>
      <c r="D60" s="176"/>
      <c r="E60" s="176"/>
      <c r="F60" s="176"/>
      <c r="G60" s="176"/>
      <c r="H60" s="177">
        <f>D57+H57</f>
        <v>3093715</v>
      </c>
    </row>
    <row r="61" spans="1:11" ht="15" x14ac:dyDescent="0.2">
      <c r="A61" s="175"/>
      <c r="B61" s="175"/>
      <c r="C61" s="175"/>
      <c r="D61" s="175"/>
      <c r="E61" s="175"/>
      <c r="F61" s="175"/>
      <c r="G61" s="175"/>
      <c r="H61" s="178"/>
    </row>
    <row r="62" spans="1:11" ht="15" x14ac:dyDescent="0.2">
      <c r="A62" s="175"/>
      <c r="B62" s="175"/>
      <c r="C62" s="175"/>
      <c r="D62" s="175"/>
      <c r="E62" s="175"/>
      <c r="F62" s="175"/>
      <c r="G62" s="175"/>
    </row>
    <row r="63" spans="1:11" ht="15" x14ac:dyDescent="0.2">
      <c r="A63" s="175"/>
      <c r="B63" s="175"/>
      <c r="C63" s="175"/>
      <c r="D63" s="175"/>
      <c r="E63" s="175"/>
      <c r="F63" s="175"/>
      <c r="G63" s="175"/>
    </row>
    <row r="64" spans="1:11" ht="15" x14ac:dyDescent="0.2">
      <c r="A64" s="175"/>
      <c r="B64" s="175"/>
      <c r="C64" s="175"/>
      <c r="D64" s="175"/>
      <c r="E64" s="175"/>
      <c r="F64" s="175"/>
      <c r="G64" s="175"/>
    </row>
    <row r="65" spans="1:7" ht="15" x14ac:dyDescent="0.2">
      <c r="A65" s="175"/>
      <c r="B65" s="175"/>
      <c r="C65" s="175"/>
      <c r="D65" s="175"/>
      <c r="E65" s="175"/>
      <c r="F65" s="175"/>
      <c r="G65" s="175"/>
    </row>
    <row r="66" spans="1:7" ht="15" x14ac:dyDescent="0.2">
      <c r="A66" s="175"/>
      <c r="B66" s="175"/>
      <c r="C66" s="175"/>
      <c r="D66" s="175"/>
      <c r="E66" s="175"/>
      <c r="F66" s="175"/>
      <c r="G66" s="175"/>
    </row>
    <row r="67" spans="1:7" ht="15" x14ac:dyDescent="0.2">
      <c r="A67" s="175"/>
      <c r="B67" s="175"/>
      <c r="C67" s="175"/>
      <c r="D67" s="175"/>
      <c r="E67" s="175"/>
      <c r="F67" s="175"/>
      <c r="G67" s="175"/>
    </row>
    <row r="68" spans="1:7" ht="15" x14ac:dyDescent="0.2">
      <c r="A68" s="175"/>
      <c r="B68" s="175"/>
      <c r="C68" s="175"/>
      <c r="D68" s="175"/>
      <c r="E68" s="175"/>
      <c r="F68" s="175"/>
      <c r="G68" s="175"/>
    </row>
    <row r="69" spans="1:7" ht="15" x14ac:dyDescent="0.2">
      <c r="A69" s="175"/>
      <c r="B69" s="175"/>
      <c r="C69" s="175"/>
      <c r="D69" s="175"/>
      <c r="E69" s="175"/>
      <c r="F69" s="175"/>
      <c r="G69" s="175"/>
    </row>
    <row r="70" spans="1:7" ht="15" x14ac:dyDescent="0.2">
      <c r="A70" s="175"/>
      <c r="B70" s="175"/>
      <c r="C70" s="175"/>
      <c r="D70" s="175"/>
      <c r="E70" s="175"/>
      <c r="F70" s="175"/>
      <c r="G70" s="175"/>
    </row>
    <row r="71" spans="1:7" ht="15" x14ac:dyDescent="0.2">
      <c r="A71" s="175"/>
      <c r="B71" s="175"/>
      <c r="C71" s="175"/>
      <c r="D71" s="175"/>
      <c r="E71" s="175"/>
      <c r="F71" s="175"/>
      <c r="G71" s="175"/>
    </row>
    <row r="72" spans="1:7" ht="15" x14ac:dyDescent="0.2">
      <c r="A72" s="175"/>
      <c r="B72" s="175"/>
      <c r="C72" s="175"/>
      <c r="D72" s="175"/>
      <c r="E72" s="175"/>
      <c r="F72" s="175"/>
      <c r="G72" s="175"/>
    </row>
  </sheetData>
  <mergeCells count="10">
    <mergeCell ref="A1:B1"/>
    <mergeCell ref="D1:N1"/>
    <mergeCell ref="A2:K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59055118110236227" right="0.51181102362204722" top="0.51181102362204722" bottom="0.51181102362204722" header="0.51181102362204722" footer="0.31496062992125984"/>
  <pageSetup paperSize="9" scale="61" firstPageNumber="0" fitToHeight="0" orientation="landscape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452C-16F0-4C00-BEDA-91987C4B0D1E}">
  <dimension ref="A1:I13"/>
  <sheetViews>
    <sheetView workbookViewId="0">
      <selection sqref="A1:I1"/>
    </sheetView>
  </sheetViews>
  <sheetFormatPr defaultRowHeight="10.5" x14ac:dyDescent="0.15"/>
  <cols>
    <col min="1" max="1" width="13" style="30" customWidth="1"/>
    <col min="2" max="2" width="1.6640625" style="30" customWidth="1"/>
    <col min="3" max="3" width="11.6640625" style="30" customWidth="1"/>
    <col min="4" max="4" width="13.33203125" style="30" customWidth="1"/>
    <col min="5" max="5" width="48" style="30" customWidth="1"/>
    <col min="6" max="6" width="22.33203125" style="30" customWidth="1"/>
    <col min="7" max="7" width="14.33203125" style="30" customWidth="1"/>
    <col min="8" max="8" width="8" style="30" customWidth="1"/>
    <col min="9" max="9" width="22.33203125" style="30" customWidth="1"/>
    <col min="10" max="16384" width="9.33203125" style="30"/>
  </cols>
  <sheetData>
    <row r="1" spans="1:9" ht="20.25" customHeight="1" x14ac:dyDescent="0.15">
      <c r="A1" s="257" t="s">
        <v>155</v>
      </c>
      <c r="B1" s="257"/>
      <c r="C1" s="257"/>
      <c r="D1" s="257"/>
      <c r="E1" s="257"/>
      <c r="F1" s="257"/>
      <c r="G1" s="257"/>
      <c r="H1" s="257"/>
      <c r="I1" s="257"/>
    </row>
    <row r="2" spans="1:9" ht="25.5" customHeight="1" x14ac:dyDescent="0.15">
      <c r="A2" s="258" t="s">
        <v>156</v>
      </c>
      <c r="B2" s="258"/>
      <c r="C2" s="258"/>
      <c r="D2" s="258"/>
      <c r="E2" s="258"/>
      <c r="F2" s="258"/>
      <c r="G2" s="258"/>
      <c r="H2" s="258"/>
      <c r="I2" s="258"/>
    </row>
    <row r="3" spans="1:9" ht="13.7" customHeight="1" x14ac:dyDescent="0.15">
      <c r="A3" s="31" t="s">
        <v>1</v>
      </c>
      <c r="B3" s="259" t="s">
        <v>2</v>
      </c>
      <c r="C3" s="259"/>
      <c r="D3" s="31" t="s">
        <v>3</v>
      </c>
      <c r="E3" s="31" t="s">
        <v>4</v>
      </c>
      <c r="F3" s="31" t="s">
        <v>5</v>
      </c>
      <c r="G3" s="259" t="s">
        <v>6</v>
      </c>
      <c r="H3" s="259"/>
      <c r="I3" s="31" t="s">
        <v>7</v>
      </c>
    </row>
    <row r="4" spans="1:9" ht="12.75" customHeight="1" x14ac:dyDescent="0.15">
      <c r="A4" s="32" t="s">
        <v>8</v>
      </c>
      <c r="B4" s="260" t="s">
        <v>0</v>
      </c>
      <c r="C4" s="260"/>
      <c r="D4" s="33" t="s">
        <v>0</v>
      </c>
      <c r="E4" s="34" t="s">
        <v>9</v>
      </c>
      <c r="F4" s="35">
        <v>1150000</v>
      </c>
      <c r="G4" s="261">
        <v>700000</v>
      </c>
      <c r="H4" s="261"/>
      <c r="I4" s="35">
        <v>1850000</v>
      </c>
    </row>
    <row r="5" spans="1:9" ht="12.2" customHeight="1" x14ac:dyDescent="0.15">
      <c r="A5" s="36" t="s">
        <v>0</v>
      </c>
      <c r="B5" s="262" t="s">
        <v>16</v>
      </c>
      <c r="C5" s="262"/>
      <c r="D5" s="37" t="s">
        <v>0</v>
      </c>
      <c r="E5" s="38" t="s">
        <v>17</v>
      </c>
      <c r="F5" s="39">
        <v>1150000</v>
      </c>
      <c r="G5" s="263">
        <v>700000</v>
      </c>
      <c r="H5" s="263"/>
      <c r="I5" s="39">
        <v>1850000</v>
      </c>
    </row>
    <row r="6" spans="1:9" ht="12.2" customHeight="1" x14ac:dyDescent="0.15">
      <c r="A6" s="40" t="s">
        <v>0</v>
      </c>
      <c r="B6" s="264" t="s">
        <v>0</v>
      </c>
      <c r="C6" s="264"/>
      <c r="D6" s="41" t="s">
        <v>101</v>
      </c>
      <c r="E6" s="42" t="s">
        <v>102</v>
      </c>
      <c r="F6" s="43">
        <v>1150000</v>
      </c>
      <c r="G6" s="265">
        <v>700000</v>
      </c>
      <c r="H6" s="265"/>
      <c r="I6" s="43">
        <v>1850000</v>
      </c>
    </row>
    <row r="7" spans="1:9" ht="12.2" customHeight="1" x14ac:dyDescent="0.15">
      <c r="A7" s="32" t="s">
        <v>20</v>
      </c>
      <c r="B7" s="260" t="s">
        <v>0</v>
      </c>
      <c r="C7" s="260"/>
      <c r="D7" s="33" t="s">
        <v>0</v>
      </c>
      <c r="E7" s="34" t="s">
        <v>21</v>
      </c>
      <c r="F7" s="35">
        <v>631550</v>
      </c>
      <c r="G7" s="261">
        <v>150964.14000000001</v>
      </c>
      <c r="H7" s="261"/>
      <c r="I7" s="35">
        <v>782514.14</v>
      </c>
    </row>
    <row r="8" spans="1:9" ht="12.2" customHeight="1" x14ac:dyDescent="0.15">
      <c r="A8" s="36" t="s">
        <v>0</v>
      </c>
      <c r="B8" s="262" t="s">
        <v>22</v>
      </c>
      <c r="C8" s="262"/>
      <c r="D8" s="37" t="s">
        <v>0</v>
      </c>
      <c r="E8" s="38" t="s">
        <v>23</v>
      </c>
      <c r="F8" s="39">
        <v>628550</v>
      </c>
      <c r="G8" s="263">
        <v>150964.14000000001</v>
      </c>
      <c r="H8" s="263"/>
      <c r="I8" s="39">
        <v>779514.14</v>
      </c>
    </row>
    <row r="9" spans="1:9" ht="12.2" customHeight="1" x14ac:dyDescent="0.15">
      <c r="A9" s="40" t="s">
        <v>0</v>
      </c>
      <c r="B9" s="264" t="s">
        <v>0</v>
      </c>
      <c r="C9" s="264"/>
      <c r="D9" s="41" t="s">
        <v>101</v>
      </c>
      <c r="E9" s="42" t="s">
        <v>102</v>
      </c>
      <c r="F9" s="43">
        <v>628550</v>
      </c>
      <c r="G9" s="265">
        <v>150964.14000000001</v>
      </c>
      <c r="H9" s="265"/>
      <c r="I9" s="43">
        <v>779514.14</v>
      </c>
    </row>
    <row r="10" spans="1:9" ht="13.7" customHeight="1" x14ac:dyDescent="0.15"/>
    <row r="11" spans="1:9" ht="13.7" customHeight="1" x14ac:dyDescent="0.15">
      <c r="A11" s="268" t="s">
        <v>91</v>
      </c>
      <c r="B11" s="268"/>
      <c r="C11" s="268"/>
      <c r="D11" s="268"/>
      <c r="E11" s="268"/>
      <c r="F11" s="43">
        <v>2717050</v>
      </c>
      <c r="G11" s="265">
        <v>850964.14</v>
      </c>
      <c r="H11" s="265"/>
      <c r="I11" s="43">
        <v>3568014.14</v>
      </c>
    </row>
    <row r="12" spans="1:9" ht="311.25" customHeight="1" x14ac:dyDescent="0.15"/>
    <row r="13" spans="1:9" ht="13.7" customHeight="1" x14ac:dyDescent="0.15">
      <c r="A13" s="266" t="s">
        <v>43</v>
      </c>
      <c r="B13" s="266"/>
      <c r="H13" s="267" t="s">
        <v>154</v>
      </c>
      <c r="I13" s="267"/>
    </row>
  </sheetData>
  <mergeCells count="20">
    <mergeCell ref="A13:B13"/>
    <mergeCell ref="H13:I13"/>
    <mergeCell ref="B8:C8"/>
    <mergeCell ref="G8:H8"/>
    <mergeCell ref="B9:C9"/>
    <mergeCell ref="G9:H9"/>
    <mergeCell ref="A11:E11"/>
    <mergeCell ref="G11:H11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39" right="0.39" top="0.39" bottom="0.39" header="0" footer="0"/>
  <pageSetup paperSize="9" orientation="landscape" horizontalDpi="300" verticalDpi="300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1F128-667E-460E-AD31-9B6857B091C1}">
  <dimension ref="A1:I66"/>
  <sheetViews>
    <sheetView zoomScale="130" zoomScaleNormal="130" workbookViewId="0">
      <selection sqref="A1:I2"/>
    </sheetView>
  </sheetViews>
  <sheetFormatPr defaultRowHeight="10.5" x14ac:dyDescent="0.15"/>
  <cols>
    <col min="1" max="1" width="13" style="16" customWidth="1"/>
    <col min="2" max="2" width="1.6640625" style="16" customWidth="1"/>
    <col min="3" max="3" width="11.6640625" style="16" customWidth="1"/>
    <col min="4" max="4" width="13.33203125" style="16" customWidth="1"/>
    <col min="5" max="5" width="48" style="16" customWidth="1"/>
    <col min="6" max="6" width="22.33203125" style="16" customWidth="1"/>
    <col min="7" max="7" width="14.33203125" style="16" customWidth="1"/>
    <col min="8" max="8" width="8" style="16" customWidth="1"/>
    <col min="9" max="9" width="22.33203125" style="16" customWidth="1"/>
    <col min="10" max="16384" width="9.33203125" style="16"/>
  </cols>
  <sheetData>
    <row r="1" spans="1:9" ht="22.5" customHeight="1" x14ac:dyDescent="0.15">
      <c r="A1" s="257" t="s">
        <v>152</v>
      </c>
      <c r="B1" s="257"/>
      <c r="C1" s="257"/>
      <c r="D1" s="257"/>
      <c r="E1" s="257"/>
      <c r="F1" s="257"/>
      <c r="G1" s="257"/>
      <c r="H1" s="257"/>
      <c r="I1" s="257"/>
    </row>
    <row r="2" spans="1:9" ht="18" customHeight="1" x14ac:dyDescent="0.2">
      <c r="A2" s="269" t="s">
        <v>153</v>
      </c>
      <c r="B2" s="269"/>
      <c r="C2" s="269"/>
      <c r="D2" s="269"/>
      <c r="E2" s="269"/>
      <c r="F2" s="269"/>
      <c r="G2" s="269"/>
      <c r="H2" s="269"/>
      <c r="I2" s="269"/>
    </row>
    <row r="3" spans="1:9" ht="13.7" customHeight="1" x14ac:dyDescent="0.15">
      <c r="A3" s="17" t="s">
        <v>1</v>
      </c>
      <c r="B3" s="220" t="s">
        <v>2</v>
      </c>
      <c r="C3" s="220"/>
      <c r="D3" s="17" t="s">
        <v>3</v>
      </c>
      <c r="E3" s="17" t="s">
        <v>4</v>
      </c>
      <c r="F3" s="17" t="s">
        <v>5</v>
      </c>
      <c r="G3" s="220" t="s">
        <v>6</v>
      </c>
      <c r="H3" s="220"/>
      <c r="I3" s="17" t="s">
        <v>7</v>
      </c>
    </row>
    <row r="4" spans="1:9" ht="12.75" customHeight="1" x14ac:dyDescent="0.15">
      <c r="A4" s="18" t="s">
        <v>8</v>
      </c>
      <c r="B4" s="221" t="s">
        <v>0</v>
      </c>
      <c r="C4" s="221"/>
      <c r="D4" s="19" t="s">
        <v>0</v>
      </c>
      <c r="E4" s="20" t="s">
        <v>9</v>
      </c>
      <c r="F4" s="21">
        <v>4856700</v>
      </c>
      <c r="G4" s="222">
        <v>3640032.37</v>
      </c>
      <c r="H4" s="222"/>
      <c r="I4" s="21">
        <v>8496732.3699999992</v>
      </c>
    </row>
    <row r="5" spans="1:9" ht="12.2" customHeight="1" x14ac:dyDescent="0.15">
      <c r="A5" s="22" t="s">
        <v>0</v>
      </c>
      <c r="B5" s="213" t="s">
        <v>10</v>
      </c>
      <c r="C5" s="213"/>
      <c r="D5" s="23" t="s">
        <v>0</v>
      </c>
      <c r="E5" s="24" t="s">
        <v>11</v>
      </c>
      <c r="F5" s="25">
        <v>1050000</v>
      </c>
      <c r="G5" s="214">
        <v>3640032.37</v>
      </c>
      <c r="H5" s="214"/>
      <c r="I5" s="25">
        <v>4690032.37</v>
      </c>
    </row>
    <row r="6" spans="1:9" ht="12.2" customHeight="1" x14ac:dyDescent="0.15">
      <c r="A6" s="26" t="s">
        <v>0</v>
      </c>
      <c r="B6" s="215" t="s">
        <v>0</v>
      </c>
      <c r="C6" s="215"/>
      <c r="D6" s="27" t="s">
        <v>95</v>
      </c>
      <c r="E6" s="28" t="s">
        <v>96</v>
      </c>
      <c r="F6" s="29">
        <v>700000</v>
      </c>
      <c r="G6" s="216">
        <v>3640032.37</v>
      </c>
      <c r="H6" s="216"/>
      <c r="I6" s="29">
        <v>4340032.37</v>
      </c>
    </row>
    <row r="7" spans="1:9" ht="12.2" customHeight="1" x14ac:dyDescent="0.15">
      <c r="A7" s="26" t="s">
        <v>0</v>
      </c>
      <c r="B7" s="215" t="s">
        <v>0</v>
      </c>
      <c r="C7" s="215"/>
      <c r="D7" s="27" t="s">
        <v>97</v>
      </c>
      <c r="E7" s="28" t="s">
        <v>98</v>
      </c>
      <c r="F7" s="29">
        <v>350000</v>
      </c>
      <c r="G7" s="216">
        <v>-350000</v>
      </c>
      <c r="H7" s="216"/>
      <c r="I7" s="29">
        <v>0</v>
      </c>
    </row>
    <row r="8" spans="1:9" ht="30.75" customHeight="1" x14ac:dyDescent="0.15">
      <c r="A8" s="26" t="s">
        <v>0</v>
      </c>
      <c r="B8" s="215" t="s">
        <v>0</v>
      </c>
      <c r="C8" s="215"/>
      <c r="D8" s="27" t="s">
        <v>99</v>
      </c>
      <c r="E8" s="28" t="s">
        <v>100</v>
      </c>
      <c r="F8" s="29">
        <v>0</v>
      </c>
      <c r="G8" s="216">
        <v>350000</v>
      </c>
      <c r="H8" s="216"/>
      <c r="I8" s="29">
        <v>350000</v>
      </c>
    </row>
    <row r="9" spans="1:9" ht="12.2" customHeight="1" x14ac:dyDescent="0.15">
      <c r="A9" s="22" t="s">
        <v>0</v>
      </c>
      <c r="B9" s="213" t="s">
        <v>16</v>
      </c>
      <c r="C9" s="213"/>
      <c r="D9" s="23" t="s">
        <v>0</v>
      </c>
      <c r="E9" s="24" t="s">
        <v>17</v>
      </c>
      <c r="F9" s="25">
        <v>3806000</v>
      </c>
      <c r="G9" s="214">
        <v>0</v>
      </c>
      <c r="H9" s="214"/>
      <c r="I9" s="25">
        <v>3806000</v>
      </c>
    </row>
    <row r="10" spans="1:9" ht="12.2" customHeight="1" x14ac:dyDescent="0.15">
      <c r="A10" s="26" t="s">
        <v>0</v>
      </c>
      <c r="B10" s="215" t="s">
        <v>0</v>
      </c>
      <c r="C10" s="215"/>
      <c r="D10" s="27" t="s">
        <v>101</v>
      </c>
      <c r="E10" s="28" t="s">
        <v>102</v>
      </c>
      <c r="F10" s="29">
        <v>1150000</v>
      </c>
      <c r="G10" s="216">
        <v>700000</v>
      </c>
      <c r="H10" s="216"/>
      <c r="I10" s="29">
        <v>1850000</v>
      </c>
    </row>
    <row r="11" spans="1:9" ht="12.2" customHeight="1" x14ac:dyDescent="0.15">
      <c r="A11" s="26" t="s">
        <v>0</v>
      </c>
      <c r="B11" s="215" t="s">
        <v>0</v>
      </c>
      <c r="C11" s="215"/>
      <c r="D11" s="27" t="s">
        <v>103</v>
      </c>
      <c r="E11" s="28" t="s">
        <v>104</v>
      </c>
      <c r="F11" s="29">
        <v>979000</v>
      </c>
      <c r="G11" s="216">
        <v>-700000</v>
      </c>
      <c r="H11" s="216"/>
      <c r="I11" s="29">
        <v>279000</v>
      </c>
    </row>
    <row r="12" spans="1:9" ht="12.2" customHeight="1" x14ac:dyDescent="0.15">
      <c r="A12" s="18" t="s">
        <v>105</v>
      </c>
      <c r="B12" s="221" t="s">
        <v>0</v>
      </c>
      <c r="C12" s="221"/>
      <c r="D12" s="19" t="s">
        <v>0</v>
      </c>
      <c r="E12" s="20" t="s">
        <v>106</v>
      </c>
      <c r="F12" s="21">
        <v>253224.15</v>
      </c>
      <c r="G12" s="222">
        <v>-1940</v>
      </c>
      <c r="H12" s="222"/>
      <c r="I12" s="21">
        <v>251284.15</v>
      </c>
    </row>
    <row r="13" spans="1:9" ht="12.2" customHeight="1" x14ac:dyDescent="0.15">
      <c r="A13" s="22" t="s">
        <v>0</v>
      </c>
      <c r="B13" s="213" t="s">
        <v>107</v>
      </c>
      <c r="C13" s="213"/>
      <c r="D13" s="23" t="s">
        <v>0</v>
      </c>
      <c r="E13" s="24" t="s">
        <v>64</v>
      </c>
      <c r="F13" s="25">
        <v>253224.15</v>
      </c>
      <c r="G13" s="214">
        <v>-1940</v>
      </c>
      <c r="H13" s="214"/>
      <c r="I13" s="25">
        <v>251284.15</v>
      </c>
    </row>
    <row r="14" spans="1:9" ht="30.75" customHeight="1" x14ac:dyDescent="0.15">
      <c r="A14" s="26" t="s">
        <v>0</v>
      </c>
      <c r="B14" s="215" t="s">
        <v>0</v>
      </c>
      <c r="C14" s="215"/>
      <c r="D14" s="27" t="s">
        <v>108</v>
      </c>
      <c r="E14" s="28" t="s">
        <v>109</v>
      </c>
      <c r="F14" s="29">
        <v>24000</v>
      </c>
      <c r="G14" s="216">
        <v>-1940</v>
      </c>
      <c r="H14" s="216"/>
      <c r="I14" s="29">
        <v>22060</v>
      </c>
    </row>
    <row r="15" spans="1:9" ht="12.2" customHeight="1" x14ac:dyDescent="0.15">
      <c r="A15" s="26" t="s">
        <v>0</v>
      </c>
      <c r="B15" s="215" t="s">
        <v>0</v>
      </c>
      <c r="C15" s="215"/>
      <c r="D15" s="27" t="s">
        <v>110</v>
      </c>
      <c r="E15" s="28" t="s">
        <v>111</v>
      </c>
      <c r="F15" s="29">
        <v>0</v>
      </c>
      <c r="G15" s="216">
        <v>14000</v>
      </c>
      <c r="H15" s="216"/>
      <c r="I15" s="29">
        <v>14000</v>
      </c>
    </row>
    <row r="16" spans="1:9" ht="12.2" customHeight="1" x14ac:dyDescent="0.15">
      <c r="A16" s="26" t="s">
        <v>0</v>
      </c>
      <c r="B16" s="215" t="s">
        <v>0</v>
      </c>
      <c r="C16" s="215"/>
      <c r="D16" s="27" t="s">
        <v>112</v>
      </c>
      <c r="E16" s="28" t="s">
        <v>111</v>
      </c>
      <c r="F16" s="29">
        <v>14000</v>
      </c>
      <c r="G16" s="216">
        <v>-14000</v>
      </c>
      <c r="H16" s="216"/>
      <c r="I16" s="29">
        <v>0</v>
      </c>
    </row>
    <row r="17" spans="1:9" ht="12.2" customHeight="1" x14ac:dyDescent="0.15">
      <c r="A17" s="18" t="s">
        <v>20</v>
      </c>
      <c r="B17" s="221" t="s">
        <v>0</v>
      </c>
      <c r="C17" s="221"/>
      <c r="D17" s="19" t="s">
        <v>0</v>
      </c>
      <c r="E17" s="20" t="s">
        <v>21</v>
      </c>
      <c r="F17" s="21">
        <v>19620552.66</v>
      </c>
      <c r="G17" s="222">
        <v>866804.51</v>
      </c>
      <c r="H17" s="222"/>
      <c r="I17" s="21">
        <v>20487357.170000002</v>
      </c>
    </row>
    <row r="18" spans="1:9" ht="12.2" customHeight="1" x14ac:dyDescent="0.15">
      <c r="A18" s="22" t="s">
        <v>0</v>
      </c>
      <c r="B18" s="213" t="s">
        <v>22</v>
      </c>
      <c r="C18" s="213"/>
      <c r="D18" s="23" t="s">
        <v>0</v>
      </c>
      <c r="E18" s="24" t="s">
        <v>23</v>
      </c>
      <c r="F18" s="25">
        <v>14059042.16</v>
      </c>
      <c r="G18" s="214">
        <v>866754.51</v>
      </c>
      <c r="H18" s="214"/>
      <c r="I18" s="25">
        <v>14925796.67</v>
      </c>
    </row>
    <row r="19" spans="1:9" ht="12.2" customHeight="1" x14ac:dyDescent="0.15">
      <c r="A19" s="26" t="s">
        <v>0</v>
      </c>
      <c r="B19" s="215" t="s">
        <v>0</v>
      </c>
      <c r="C19" s="215"/>
      <c r="D19" s="27" t="s">
        <v>113</v>
      </c>
      <c r="E19" s="28" t="s">
        <v>114</v>
      </c>
      <c r="F19" s="29">
        <v>7909464</v>
      </c>
      <c r="G19" s="216">
        <v>-100000</v>
      </c>
      <c r="H19" s="216"/>
      <c r="I19" s="29">
        <v>7809464</v>
      </c>
    </row>
    <row r="20" spans="1:9" ht="12.2" customHeight="1" x14ac:dyDescent="0.15">
      <c r="A20" s="26" t="s">
        <v>0</v>
      </c>
      <c r="B20" s="215" t="s">
        <v>0</v>
      </c>
      <c r="C20" s="215"/>
      <c r="D20" s="27" t="s">
        <v>115</v>
      </c>
      <c r="E20" s="28" t="s">
        <v>116</v>
      </c>
      <c r="F20" s="29">
        <v>395684.54</v>
      </c>
      <c r="G20" s="216">
        <v>1159.97</v>
      </c>
      <c r="H20" s="216"/>
      <c r="I20" s="29">
        <v>396844.51</v>
      </c>
    </row>
    <row r="21" spans="1:9" ht="12.2" customHeight="1" x14ac:dyDescent="0.15">
      <c r="A21" s="26" t="s">
        <v>0</v>
      </c>
      <c r="B21" s="215" t="s">
        <v>0</v>
      </c>
      <c r="C21" s="215"/>
      <c r="D21" s="27" t="s">
        <v>117</v>
      </c>
      <c r="E21" s="28" t="s">
        <v>116</v>
      </c>
      <c r="F21" s="29">
        <v>20830.189999999999</v>
      </c>
      <c r="G21" s="216">
        <v>657.41</v>
      </c>
      <c r="H21" s="216"/>
      <c r="I21" s="29">
        <v>21487.599999999999</v>
      </c>
    </row>
    <row r="22" spans="1:9" ht="12.2" customHeight="1" x14ac:dyDescent="0.15">
      <c r="A22" s="26" t="s">
        <v>0</v>
      </c>
      <c r="B22" s="215" t="s">
        <v>0</v>
      </c>
      <c r="C22" s="215"/>
      <c r="D22" s="27" t="s">
        <v>118</v>
      </c>
      <c r="E22" s="28" t="s">
        <v>116</v>
      </c>
      <c r="F22" s="29">
        <v>3885.27</v>
      </c>
      <c r="G22" s="216">
        <v>122.62</v>
      </c>
      <c r="H22" s="216"/>
      <c r="I22" s="29">
        <v>4007.89</v>
      </c>
    </row>
    <row r="23" spans="1:9" ht="12.2" customHeight="1" x14ac:dyDescent="0.15">
      <c r="A23" s="26" t="s">
        <v>0</v>
      </c>
      <c r="B23" s="215" t="s">
        <v>0</v>
      </c>
      <c r="C23" s="215"/>
      <c r="D23" s="27" t="s">
        <v>101</v>
      </c>
      <c r="E23" s="28" t="s">
        <v>102</v>
      </c>
      <c r="F23" s="29">
        <v>628550</v>
      </c>
      <c r="G23" s="216">
        <v>150964.14000000001</v>
      </c>
      <c r="H23" s="216"/>
      <c r="I23" s="29">
        <v>779514.14</v>
      </c>
    </row>
    <row r="24" spans="1:9" ht="12.2" customHeight="1" x14ac:dyDescent="0.15">
      <c r="A24" s="26" t="s">
        <v>0</v>
      </c>
      <c r="B24" s="215" t="s">
        <v>0</v>
      </c>
      <c r="C24" s="215"/>
      <c r="D24" s="27" t="s">
        <v>95</v>
      </c>
      <c r="E24" s="28" t="s">
        <v>96</v>
      </c>
      <c r="F24" s="29">
        <v>395804.88</v>
      </c>
      <c r="G24" s="216">
        <v>-8414.6299999999992</v>
      </c>
      <c r="H24" s="216"/>
      <c r="I24" s="29">
        <v>387390.25</v>
      </c>
    </row>
    <row r="25" spans="1:9" ht="12.2" customHeight="1" x14ac:dyDescent="0.15">
      <c r="A25" s="26" t="s">
        <v>0</v>
      </c>
      <c r="B25" s="215" t="s">
        <v>0</v>
      </c>
      <c r="C25" s="215"/>
      <c r="D25" s="27" t="s">
        <v>97</v>
      </c>
      <c r="E25" s="28" t="s">
        <v>98</v>
      </c>
      <c r="F25" s="29">
        <v>110000</v>
      </c>
      <c r="G25" s="216">
        <v>8414.6299999999992</v>
      </c>
      <c r="H25" s="216"/>
      <c r="I25" s="29">
        <v>118414.63</v>
      </c>
    </row>
    <row r="26" spans="1:9" ht="12.2" customHeight="1" x14ac:dyDescent="0.15">
      <c r="A26" s="26" t="s">
        <v>0</v>
      </c>
      <c r="B26" s="215" t="s">
        <v>0</v>
      </c>
      <c r="C26" s="215"/>
      <c r="D26" s="27" t="s">
        <v>119</v>
      </c>
      <c r="E26" s="28" t="s">
        <v>98</v>
      </c>
      <c r="F26" s="29">
        <v>0</v>
      </c>
      <c r="G26" s="216">
        <v>30834.15</v>
      </c>
      <c r="H26" s="216"/>
      <c r="I26" s="29">
        <v>30834.15</v>
      </c>
    </row>
    <row r="27" spans="1:9" ht="12.2" customHeight="1" x14ac:dyDescent="0.15">
      <c r="A27" s="26" t="s">
        <v>0</v>
      </c>
      <c r="B27" s="215" t="s">
        <v>0</v>
      </c>
      <c r="C27" s="215"/>
      <c r="D27" s="27" t="s">
        <v>120</v>
      </c>
      <c r="E27" s="28" t="s">
        <v>98</v>
      </c>
      <c r="F27" s="29">
        <v>0</v>
      </c>
      <c r="G27" s="216">
        <v>5751.22</v>
      </c>
      <c r="H27" s="216"/>
      <c r="I27" s="29">
        <v>5751.22</v>
      </c>
    </row>
    <row r="28" spans="1:9" ht="30.75" customHeight="1" x14ac:dyDescent="0.15">
      <c r="A28" s="26" t="s">
        <v>0</v>
      </c>
      <c r="B28" s="215" t="s">
        <v>0</v>
      </c>
      <c r="C28" s="215"/>
      <c r="D28" s="27" t="s">
        <v>121</v>
      </c>
      <c r="E28" s="28" t="s">
        <v>122</v>
      </c>
      <c r="F28" s="29">
        <v>2082500</v>
      </c>
      <c r="G28" s="216">
        <v>777265</v>
      </c>
      <c r="H28" s="216"/>
      <c r="I28" s="29">
        <v>2859765</v>
      </c>
    </row>
    <row r="29" spans="1:9" ht="12.2" customHeight="1" x14ac:dyDescent="0.15">
      <c r="A29" s="22" t="s">
        <v>0</v>
      </c>
      <c r="B29" s="213" t="s">
        <v>33</v>
      </c>
      <c r="C29" s="213"/>
      <c r="D29" s="23" t="s">
        <v>0</v>
      </c>
      <c r="E29" s="24" t="s">
        <v>34</v>
      </c>
      <c r="F29" s="25">
        <v>3155906</v>
      </c>
      <c r="G29" s="214">
        <v>50</v>
      </c>
      <c r="H29" s="214"/>
      <c r="I29" s="25">
        <v>3155956</v>
      </c>
    </row>
    <row r="30" spans="1:9" ht="12.2" customHeight="1" x14ac:dyDescent="0.15">
      <c r="A30" s="26" t="s">
        <v>0</v>
      </c>
      <c r="B30" s="215" t="s">
        <v>0</v>
      </c>
      <c r="C30" s="215"/>
      <c r="D30" s="27" t="s">
        <v>113</v>
      </c>
      <c r="E30" s="28" t="s">
        <v>114</v>
      </c>
      <c r="F30" s="29">
        <v>2412395</v>
      </c>
      <c r="G30" s="216">
        <v>50</v>
      </c>
      <c r="H30" s="216"/>
      <c r="I30" s="29">
        <v>2412445</v>
      </c>
    </row>
    <row r="31" spans="1:9" ht="28.5" customHeight="1" x14ac:dyDescent="0.15"/>
    <row r="32" spans="1:9" ht="13.7" customHeight="1" x14ac:dyDescent="0.15">
      <c r="A32" s="211" t="s">
        <v>43</v>
      </c>
      <c r="B32" s="211"/>
      <c r="H32" s="212" t="s">
        <v>44</v>
      </c>
      <c r="I32" s="212"/>
    </row>
    <row r="33" spans="1:9" ht="12.2" customHeight="1" x14ac:dyDescent="0.15">
      <c r="A33" s="18" t="s">
        <v>123</v>
      </c>
      <c r="B33" s="221" t="s">
        <v>0</v>
      </c>
      <c r="C33" s="221"/>
      <c r="D33" s="19" t="s">
        <v>0</v>
      </c>
      <c r="E33" s="20" t="s">
        <v>124</v>
      </c>
      <c r="F33" s="21">
        <v>720000</v>
      </c>
      <c r="G33" s="222">
        <v>-143065</v>
      </c>
      <c r="H33" s="222"/>
      <c r="I33" s="21">
        <v>576935</v>
      </c>
    </row>
    <row r="34" spans="1:9" ht="39.950000000000003" customHeight="1" x14ac:dyDescent="0.15">
      <c r="A34" s="22" t="s">
        <v>0</v>
      </c>
      <c r="B34" s="213" t="s">
        <v>125</v>
      </c>
      <c r="C34" s="213"/>
      <c r="D34" s="23" t="s">
        <v>0</v>
      </c>
      <c r="E34" s="24" t="s">
        <v>126</v>
      </c>
      <c r="F34" s="25">
        <v>720000</v>
      </c>
      <c r="G34" s="214">
        <v>-143065</v>
      </c>
      <c r="H34" s="214"/>
      <c r="I34" s="25">
        <v>576935</v>
      </c>
    </row>
    <row r="35" spans="1:9" ht="30.75" customHeight="1" x14ac:dyDescent="0.15">
      <c r="A35" s="26" t="s">
        <v>0</v>
      </c>
      <c r="B35" s="215" t="s">
        <v>0</v>
      </c>
      <c r="C35" s="215"/>
      <c r="D35" s="27" t="s">
        <v>127</v>
      </c>
      <c r="E35" s="28" t="s">
        <v>128</v>
      </c>
      <c r="F35" s="29">
        <v>720000</v>
      </c>
      <c r="G35" s="216">
        <v>-143065</v>
      </c>
      <c r="H35" s="216"/>
      <c r="I35" s="29">
        <v>576935</v>
      </c>
    </row>
    <row r="36" spans="1:9" ht="12.2" customHeight="1" x14ac:dyDescent="0.15">
      <c r="A36" s="18" t="s">
        <v>49</v>
      </c>
      <c r="B36" s="221" t="s">
        <v>0</v>
      </c>
      <c r="C36" s="221"/>
      <c r="D36" s="19" t="s">
        <v>0</v>
      </c>
      <c r="E36" s="20" t="s">
        <v>50</v>
      </c>
      <c r="F36" s="21">
        <v>32305951.059999999</v>
      </c>
      <c r="G36" s="222">
        <v>-387955.29</v>
      </c>
      <c r="H36" s="222"/>
      <c r="I36" s="21">
        <v>31917995.77</v>
      </c>
    </row>
    <row r="37" spans="1:9" ht="12.2" customHeight="1" x14ac:dyDescent="0.15">
      <c r="A37" s="22" t="s">
        <v>0</v>
      </c>
      <c r="B37" s="213" t="s">
        <v>129</v>
      </c>
      <c r="C37" s="213"/>
      <c r="D37" s="23" t="s">
        <v>0</v>
      </c>
      <c r="E37" s="24" t="s">
        <v>130</v>
      </c>
      <c r="F37" s="25">
        <v>9213891</v>
      </c>
      <c r="G37" s="214">
        <v>923.49</v>
      </c>
      <c r="H37" s="214"/>
      <c r="I37" s="25">
        <v>9214814.4900000002</v>
      </c>
    </row>
    <row r="38" spans="1:9" ht="12.2" customHeight="1" x14ac:dyDescent="0.15">
      <c r="A38" s="26" t="s">
        <v>0</v>
      </c>
      <c r="B38" s="215" t="s">
        <v>0</v>
      </c>
      <c r="C38" s="215"/>
      <c r="D38" s="27" t="s">
        <v>131</v>
      </c>
      <c r="E38" s="28" t="s">
        <v>132</v>
      </c>
      <c r="F38" s="29">
        <v>58403</v>
      </c>
      <c r="G38" s="216">
        <v>828</v>
      </c>
      <c r="H38" s="216"/>
      <c r="I38" s="29">
        <v>59231</v>
      </c>
    </row>
    <row r="39" spans="1:9" ht="12.2" customHeight="1" x14ac:dyDescent="0.15">
      <c r="A39" s="26" t="s">
        <v>0</v>
      </c>
      <c r="B39" s="215" t="s">
        <v>0</v>
      </c>
      <c r="C39" s="215"/>
      <c r="D39" s="27" t="s">
        <v>95</v>
      </c>
      <c r="E39" s="28" t="s">
        <v>96</v>
      </c>
      <c r="F39" s="29">
        <v>125000</v>
      </c>
      <c r="G39" s="216">
        <v>3134.49</v>
      </c>
      <c r="H39" s="216"/>
      <c r="I39" s="29">
        <v>128134.49</v>
      </c>
    </row>
    <row r="40" spans="1:9" ht="12.2" customHeight="1" x14ac:dyDescent="0.15">
      <c r="A40" s="26" t="s">
        <v>0</v>
      </c>
      <c r="B40" s="215" t="s">
        <v>0</v>
      </c>
      <c r="C40" s="215"/>
      <c r="D40" s="27" t="s">
        <v>133</v>
      </c>
      <c r="E40" s="28" t="s">
        <v>134</v>
      </c>
      <c r="F40" s="29">
        <v>5367098</v>
      </c>
      <c r="G40" s="216">
        <v>38795</v>
      </c>
      <c r="H40" s="216"/>
      <c r="I40" s="29">
        <v>5405893</v>
      </c>
    </row>
    <row r="41" spans="1:9" ht="12.2" customHeight="1" x14ac:dyDescent="0.15">
      <c r="A41" s="26" t="s">
        <v>0</v>
      </c>
      <c r="B41" s="215" t="s">
        <v>0</v>
      </c>
      <c r="C41" s="215"/>
      <c r="D41" s="27" t="s">
        <v>135</v>
      </c>
      <c r="E41" s="28" t="s">
        <v>136</v>
      </c>
      <c r="F41" s="29">
        <v>424781</v>
      </c>
      <c r="G41" s="216">
        <v>-41834</v>
      </c>
      <c r="H41" s="216"/>
      <c r="I41" s="29">
        <v>382947</v>
      </c>
    </row>
    <row r="42" spans="1:9" ht="12.2" customHeight="1" x14ac:dyDescent="0.15">
      <c r="A42" s="22" t="s">
        <v>0</v>
      </c>
      <c r="B42" s="213" t="s">
        <v>53</v>
      </c>
      <c r="C42" s="213"/>
      <c r="D42" s="23" t="s">
        <v>0</v>
      </c>
      <c r="E42" s="24" t="s">
        <v>54</v>
      </c>
      <c r="F42" s="25">
        <v>2301197</v>
      </c>
      <c r="G42" s="214">
        <v>-19322</v>
      </c>
      <c r="H42" s="214"/>
      <c r="I42" s="25">
        <v>2281875</v>
      </c>
    </row>
    <row r="43" spans="1:9" ht="12.2" customHeight="1" x14ac:dyDescent="0.15">
      <c r="A43" s="26" t="s">
        <v>0</v>
      </c>
      <c r="B43" s="215" t="s">
        <v>0</v>
      </c>
      <c r="C43" s="215"/>
      <c r="D43" s="27" t="s">
        <v>135</v>
      </c>
      <c r="E43" s="28" t="s">
        <v>136</v>
      </c>
      <c r="F43" s="29">
        <v>137650</v>
      </c>
      <c r="G43" s="216">
        <v>-19322</v>
      </c>
      <c r="H43" s="216"/>
      <c r="I43" s="29">
        <v>118328</v>
      </c>
    </row>
    <row r="44" spans="1:9" ht="21.6" customHeight="1" x14ac:dyDescent="0.15">
      <c r="A44" s="22" t="s">
        <v>0</v>
      </c>
      <c r="B44" s="213" t="s">
        <v>137</v>
      </c>
      <c r="C44" s="213"/>
      <c r="D44" s="23" t="s">
        <v>0</v>
      </c>
      <c r="E44" s="24" t="s">
        <v>138</v>
      </c>
      <c r="F44" s="25">
        <v>1260318</v>
      </c>
      <c r="G44" s="214">
        <v>-3596</v>
      </c>
      <c r="H44" s="214"/>
      <c r="I44" s="25">
        <v>1256722</v>
      </c>
    </row>
    <row r="45" spans="1:9" ht="12.2" customHeight="1" x14ac:dyDescent="0.15">
      <c r="A45" s="26" t="s">
        <v>0</v>
      </c>
      <c r="B45" s="215" t="s">
        <v>0</v>
      </c>
      <c r="C45" s="215"/>
      <c r="D45" s="27" t="s">
        <v>135</v>
      </c>
      <c r="E45" s="28" t="s">
        <v>136</v>
      </c>
      <c r="F45" s="29">
        <v>71300</v>
      </c>
      <c r="G45" s="216">
        <v>-3596</v>
      </c>
      <c r="H45" s="216"/>
      <c r="I45" s="29">
        <v>67704</v>
      </c>
    </row>
    <row r="46" spans="1:9" ht="85.9" customHeight="1" x14ac:dyDescent="0.15">
      <c r="A46" s="22" t="s">
        <v>0</v>
      </c>
      <c r="B46" s="213" t="s">
        <v>139</v>
      </c>
      <c r="C46" s="213"/>
      <c r="D46" s="23" t="s">
        <v>0</v>
      </c>
      <c r="E46" s="24" t="s">
        <v>140</v>
      </c>
      <c r="F46" s="25">
        <v>356065</v>
      </c>
      <c r="G46" s="214">
        <v>25129</v>
      </c>
      <c r="H46" s="214"/>
      <c r="I46" s="25">
        <v>381194</v>
      </c>
    </row>
    <row r="47" spans="1:9" ht="12.2" customHeight="1" x14ac:dyDescent="0.15">
      <c r="A47" s="26" t="s">
        <v>0</v>
      </c>
      <c r="B47" s="215" t="s">
        <v>0</v>
      </c>
      <c r="C47" s="215"/>
      <c r="D47" s="27" t="s">
        <v>135</v>
      </c>
      <c r="E47" s="28" t="s">
        <v>136</v>
      </c>
      <c r="F47" s="29">
        <v>11180</v>
      </c>
      <c r="G47" s="216">
        <v>25129</v>
      </c>
      <c r="H47" s="216"/>
      <c r="I47" s="29">
        <v>36309</v>
      </c>
    </row>
    <row r="48" spans="1:9" ht="12.2" customHeight="1" x14ac:dyDescent="0.15">
      <c r="A48" s="22" t="s">
        <v>0</v>
      </c>
      <c r="B48" s="213" t="s">
        <v>63</v>
      </c>
      <c r="C48" s="213"/>
      <c r="D48" s="23" t="s">
        <v>0</v>
      </c>
      <c r="E48" s="24" t="s">
        <v>64</v>
      </c>
      <c r="F48" s="25">
        <v>8080956.0599999996</v>
      </c>
      <c r="G48" s="214">
        <v>-391089.78</v>
      </c>
      <c r="H48" s="214"/>
      <c r="I48" s="25">
        <v>7689866.2800000003</v>
      </c>
    </row>
    <row r="49" spans="1:9" ht="12.2" customHeight="1" x14ac:dyDescent="0.15">
      <c r="A49" s="26" t="s">
        <v>0</v>
      </c>
      <c r="B49" s="215" t="s">
        <v>0</v>
      </c>
      <c r="C49" s="215"/>
      <c r="D49" s="27" t="s">
        <v>113</v>
      </c>
      <c r="E49" s="28" t="s">
        <v>114</v>
      </c>
      <c r="F49" s="29">
        <v>870789</v>
      </c>
      <c r="G49" s="216">
        <v>-589250</v>
      </c>
      <c r="H49" s="216"/>
      <c r="I49" s="29">
        <v>281539</v>
      </c>
    </row>
    <row r="50" spans="1:9" ht="12.2" customHeight="1" x14ac:dyDescent="0.15">
      <c r="A50" s="26" t="s">
        <v>0</v>
      </c>
      <c r="B50" s="215" t="s">
        <v>0</v>
      </c>
      <c r="C50" s="215"/>
      <c r="D50" s="27" t="s">
        <v>141</v>
      </c>
      <c r="E50" s="28" t="s">
        <v>116</v>
      </c>
      <c r="F50" s="29">
        <v>0</v>
      </c>
      <c r="G50" s="216">
        <v>18503.29</v>
      </c>
      <c r="H50" s="216"/>
      <c r="I50" s="29">
        <v>18503.29</v>
      </c>
    </row>
    <row r="51" spans="1:9" ht="12.2" customHeight="1" x14ac:dyDescent="0.15">
      <c r="A51" s="26" t="s">
        <v>0</v>
      </c>
      <c r="B51" s="215" t="s">
        <v>0</v>
      </c>
      <c r="C51" s="215"/>
      <c r="D51" s="27" t="s">
        <v>142</v>
      </c>
      <c r="E51" s="28" t="s">
        <v>143</v>
      </c>
      <c r="F51" s="29">
        <v>0</v>
      </c>
      <c r="G51" s="216">
        <v>1800</v>
      </c>
      <c r="H51" s="216"/>
      <c r="I51" s="29">
        <v>1800</v>
      </c>
    </row>
    <row r="52" spans="1:9" ht="12.2" customHeight="1" x14ac:dyDescent="0.15">
      <c r="A52" s="26" t="s">
        <v>0</v>
      </c>
      <c r="B52" s="215" t="s">
        <v>0</v>
      </c>
      <c r="C52" s="215"/>
      <c r="D52" s="27" t="s">
        <v>144</v>
      </c>
      <c r="E52" s="28" t="s">
        <v>96</v>
      </c>
      <c r="F52" s="29">
        <v>14637.78</v>
      </c>
      <c r="G52" s="216">
        <v>163756.93</v>
      </c>
      <c r="H52" s="216"/>
      <c r="I52" s="29">
        <v>178394.71</v>
      </c>
    </row>
    <row r="53" spans="1:9" ht="12.2" customHeight="1" x14ac:dyDescent="0.15">
      <c r="A53" s="26" t="s">
        <v>0</v>
      </c>
      <c r="B53" s="215" t="s">
        <v>0</v>
      </c>
      <c r="C53" s="215"/>
      <c r="D53" s="27" t="s">
        <v>145</v>
      </c>
      <c r="E53" s="28" t="s">
        <v>146</v>
      </c>
      <c r="F53" s="29">
        <v>0</v>
      </c>
      <c r="G53" s="216">
        <v>11000</v>
      </c>
      <c r="H53" s="216"/>
      <c r="I53" s="29">
        <v>11000</v>
      </c>
    </row>
    <row r="54" spans="1:9" ht="12.2" customHeight="1" x14ac:dyDescent="0.15">
      <c r="A54" s="26" t="s">
        <v>0</v>
      </c>
      <c r="B54" s="215" t="s">
        <v>0</v>
      </c>
      <c r="C54" s="215"/>
      <c r="D54" s="27" t="s">
        <v>147</v>
      </c>
      <c r="E54" s="28" t="s">
        <v>111</v>
      </c>
      <c r="F54" s="29">
        <v>0</v>
      </c>
      <c r="G54" s="216">
        <v>3000</v>
      </c>
      <c r="H54" s="216"/>
      <c r="I54" s="29">
        <v>3000</v>
      </c>
    </row>
    <row r="55" spans="1:9" ht="21.6" customHeight="1" x14ac:dyDescent="0.15">
      <c r="A55" s="26" t="s">
        <v>0</v>
      </c>
      <c r="B55" s="215" t="s">
        <v>0</v>
      </c>
      <c r="C55" s="215"/>
      <c r="D55" s="27" t="s">
        <v>148</v>
      </c>
      <c r="E55" s="28" t="s">
        <v>149</v>
      </c>
      <c r="F55" s="29">
        <v>0</v>
      </c>
      <c r="G55" s="216">
        <v>100</v>
      </c>
      <c r="H55" s="216"/>
      <c r="I55" s="29">
        <v>100</v>
      </c>
    </row>
    <row r="56" spans="1:9" ht="12.2" customHeight="1" x14ac:dyDescent="0.15">
      <c r="A56" s="18" t="s">
        <v>74</v>
      </c>
      <c r="B56" s="221" t="s">
        <v>0</v>
      </c>
      <c r="C56" s="221"/>
      <c r="D56" s="19" t="s">
        <v>0</v>
      </c>
      <c r="E56" s="20" t="s">
        <v>75</v>
      </c>
      <c r="F56" s="21">
        <v>3987017.49</v>
      </c>
      <c r="G56" s="222">
        <v>9791</v>
      </c>
      <c r="H56" s="222"/>
      <c r="I56" s="21">
        <v>3996808.49</v>
      </c>
    </row>
    <row r="57" spans="1:9" ht="12.2" customHeight="1" x14ac:dyDescent="0.15">
      <c r="A57" s="22" t="s">
        <v>0</v>
      </c>
      <c r="B57" s="213" t="s">
        <v>76</v>
      </c>
      <c r="C57" s="213"/>
      <c r="D57" s="23" t="s">
        <v>0</v>
      </c>
      <c r="E57" s="24" t="s">
        <v>77</v>
      </c>
      <c r="F57" s="25">
        <v>770132.49</v>
      </c>
      <c r="G57" s="214">
        <v>210</v>
      </c>
      <c r="H57" s="214"/>
      <c r="I57" s="25">
        <v>770342.49</v>
      </c>
    </row>
    <row r="58" spans="1:9" ht="45.75" customHeight="1" x14ac:dyDescent="0.15"/>
    <row r="59" spans="1:9" ht="13.7" customHeight="1" x14ac:dyDescent="0.15">
      <c r="A59" s="211" t="s">
        <v>43</v>
      </c>
      <c r="B59" s="211"/>
      <c r="H59" s="212" t="s">
        <v>88</v>
      </c>
      <c r="I59" s="212"/>
    </row>
    <row r="60" spans="1:9" ht="21.6" customHeight="1" x14ac:dyDescent="0.15">
      <c r="A60" s="26" t="s">
        <v>0</v>
      </c>
      <c r="B60" s="215" t="s">
        <v>0</v>
      </c>
      <c r="C60" s="215"/>
      <c r="D60" s="27" t="s">
        <v>150</v>
      </c>
      <c r="E60" s="28" t="s">
        <v>151</v>
      </c>
      <c r="F60" s="29">
        <v>0</v>
      </c>
      <c r="G60" s="216">
        <v>210</v>
      </c>
      <c r="H60" s="216"/>
      <c r="I60" s="29">
        <v>210</v>
      </c>
    </row>
    <row r="61" spans="1:9" ht="21.6" customHeight="1" x14ac:dyDescent="0.15">
      <c r="A61" s="22" t="s">
        <v>0</v>
      </c>
      <c r="B61" s="213" t="s">
        <v>80</v>
      </c>
      <c r="C61" s="213"/>
      <c r="D61" s="23" t="s">
        <v>0</v>
      </c>
      <c r="E61" s="24" t="s">
        <v>81</v>
      </c>
      <c r="F61" s="25">
        <v>0</v>
      </c>
      <c r="G61" s="214">
        <v>9581</v>
      </c>
      <c r="H61" s="214"/>
      <c r="I61" s="25">
        <v>9581</v>
      </c>
    </row>
    <row r="62" spans="1:9" ht="12.2" customHeight="1" x14ac:dyDescent="0.15">
      <c r="A62" s="26" t="s">
        <v>0</v>
      </c>
      <c r="B62" s="215" t="s">
        <v>0</v>
      </c>
      <c r="C62" s="215"/>
      <c r="D62" s="27" t="s">
        <v>115</v>
      </c>
      <c r="E62" s="28" t="s">
        <v>116</v>
      </c>
      <c r="F62" s="29">
        <v>0</v>
      </c>
      <c r="G62" s="216">
        <v>9581</v>
      </c>
      <c r="H62" s="216"/>
      <c r="I62" s="29">
        <v>9581</v>
      </c>
    </row>
    <row r="63" spans="1:9" ht="13.7" customHeight="1" x14ac:dyDescent="0.15"/>
    <row r="64" spans="1:9" ht="13.7" customHeight="1" x14ac:dyDescent="0.15">
      <c r="A64" s="217" t="s">
        <v>91</v>
      </c>
      <c r="B64" s="217"/>
      <c r="C64" s="217"/>
      <c r="D64" s="217"/>
      <c r="E64" s="217"/>
      <c r="F64" s="29">
        <v>101138995.17</v>
      </c>
      <c r="G64" s="216">
        <v>3983667.59</v>
      </c>
      <c r="H64" s="216"/>
      <c r="I64" s="29">
        <v>105122662.76000001</v>
      </c>
    </row>
    <row r="65" spans="1:9" ht="404.85" customHeight="1" x14ac:dyDescent="0.15"/>
    <row r="66" spans="1:9" ht="13.7" customHeight="1" x14ac:dyDescent="0.15">
      <c r="A66" s="211" t="s">
        <v>43</v>
      </c>
      <c r="B66" s="211"/>
      <c r="H66" s="212" t="s">
        <v>92</v>
      </c>
      <c r="I66" s="212"/>
    </row>
  </sheetData>
  <mergeCells count="122">
    <mergeCell ref="A66:B66"/>
    <mergeCell ref="H66:I66"/>
    <mergeCell ref="B61:C61"/>
    <mergeCell ref="G61:H61"/>
    <mergeCell ref="B62:C62"/>
    <mergeCell ref="G62:H62"/>
    <mergeCell ref="A64:E64"/>
    <mergeCell ref="G64:H64"/>
    <mergeCell ref="B57:C57"/>
    <mergeCell ref="G57:H57"/>
    <mergeCell ref="A59:B59"/>
    <mergeCell ref="H59:I59"/>
    <mergeCell ref="B60:C60"/>
    <mergeCell ref="G60:H60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48:C48"/>
    <mergeCell ref="G48:H48"/>
    <mergeCell ref="B49:C49"/>
    <mergeCell ref="G49:H49"/>
    <mergeCell ref="B50:C50"/>
    <mergeCell ref="G50:H50"/>
    <mergeCell ref="B45:C45"/>
    <mergeCell ref="G45:H45"/>
    <mergeCell ref="B46:C46"/>
    <mergeCell ref="G46:H46"/>
    <mergeCell ref="B47:C47"/>
    <mergeCell ref="G47:H47"/>
    <mergeCell ref="B42:C42"/>
    <mergeCell ref="G42:H42"/>
    <mergeCell ref="B43:C43"/>
    <mergeCell ref="G43:H43"/>
    <mergeCell ref="B44:C44"/>
    <mergeCell ref="G44:H44"/>
    <mergeCell ref="B39:C39"/>
    <mergeCell ref="G39:H39"/>
    <mergeCell ref="B40:C40"/>
    <mergeCell ref="G40:H40"/>
    <mergeCell ref="B41:C41"/>
    <mergeCell ref="G41:H41"/>
    <mergeCell ref="B36:C36"/>
    <mergeCell ref="G36:H36"/>
    <mergeCell ref="B37:C37"/>
    <mergeCell ref="G37:H37"/>
    <mergeCell ref="B38:C38"/>
    <mergeCell ref="G38:H38"/>
    <mergeCell ref="B33:C33"/>
    <mergeCell ref="G33:H33"/>
    <mergeCell ref="B34:C34"/>
    <mergeCell ref="G34:H34"/>
    <mergeCell ref="B35:C35"/>
    <mergeCell ref="G35:H35"/>
    <mergeCell ref="B29:C29"/>
    <mergeCell ref="G29:H29"/>
    <mergeCell ref="B30:C30"/>
    <mergeCell ref="G30:H30"/>
    <mergeCell ref="A32:B32"/>
    <mergeCell ref="H32:I32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39" right="0.39" top="0.39" bottom="0.39" header="0" footer="0"/>
  <pageSetup paperSize="9" orientation="landscape" horizontalDpi="300" verticalDpi="300"/>
  <rowBreaks count="3" manualBreakCount="3">
    <brk id="32" max="16383" man="1"/>
    <brk id="59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opLeftCell="A37" zoomScale="140" zoomScaleNormal="140" workbookViewId="0">
      <selection activeCell="N46" sqref="N46"/>
    </sheetView>
  </sheetViews>
  <sheetFormatPr defaultRowHeight="10.5" x14ac:dyDescent="0.15"/>
  <cols>
    <col min="1" max="1" width="13.33203125" customWidth="1"/>
    <col min="2" max="2" width="1.6640625" customWidth="1"/>
    <col min="3" max="3" width="11.6640625" customWidth="1"/>
    <col min="4" max="4" width="13.33203125" customWidth="1"/>
    <col min="5" max="5" width="48" customWidth="1"/>
    <col min="6" max="6" width="22.33203125" customWidth="1"/>
    <col min="7" max="7" width="14.33203125" customWidth="1"/>
    <col min="8" max="8" width="8" customWidth="1"/>
    <col min="9" max="9" width="22.33203125" customWidth="1"/>
    <col min="10" max="10" width="4" customWidth="1"/>
  </cols>
  <sheetData>
    <row r="1" spans="1:10" ht="27" customHeight="1" x14ac:dyDescent="0.15">
      <c r="A1" s="280" t="s">
        <v>93</v>
      </c>
      <c r="B1" s="280"/>
      <c r="C1" s="280"/>
      <c r="D1" s="280"/>
      <c r="E1" s="280"/>
      <c r="F1" s="280"/>
      <c r="G1" s="280"/>
      <c r="H1" s="280"/>
      <c r="I1" s="280"/>
    </row>
    <row r="2" spans="1:10" ht="21" customHeight="1" x14ac:dyDescent="0.2">
      <c r="A2" s="269" t="s">
        <v>94</v>
      </c>
      <c r="B2" s="269"/>
      <c r="C2" s="269"/>
      <c r="D2" s="269"/>
      <c r="E2" s="269"/>
      <c r="F2" s="269"/>
      <c r="G2" s="269"/>
      <c r="H2" s="269"/>
      <c r="I2" s="269"/>
      <c r="J2" s="1"/>
    </row>
    <row r="3" spans="1:10" ht="13.7" customHeight="1" x14ac:dyDescent="0.2">
      <c r="A3" s="2" t="s">
        <v>1</v>
      </c>
      <c r="B3" s="270" t="s">
        <v>2</v>
      </c>
      <c r="C3" s="270"/>
      <c r="D3" s="2" t="s">
        <v>3</v>
      </c>
      <c r="E3" s="2" t="s">
        <v>4</v>
      </c>
      <c r="F3" s="2" t="s">
        <v>5</v>
      </c>
      <c r="G3" s="270" t="s">
        <v>6</v>
      </c>
      <c r="H3" s="270"/>
      <c r="I3" s="2" t="s">
        <v>7</v>
      </c>
    </row>
    <row r="4" spans="1:10" ht="12.2" customHeight="1" x14ac:dyDescent="0.2">
      <c r="A4" s="3" t="s">
        <v>8</v>
      </c>
      <c r="B4" s="271" t="s">
        <v>0</v>
      </c>
      <c r="C4" s="271"/>
      <c r="D4" s="4" t="s">
        <v>0</v>
      </c>
      <c r="E4" s="5" t="s">
        <v>9</v>
      </c>
      <c r="F4" s="6">
        <v>780250</v>
      </c>
      <c r="G4" s="272">
        <v>3690032.37</v>
      </c>
      <c r="H4" s="272"/>
      <c r="I4" s="6">
        <v>4470282.37</v>
      </c>
    </row>
    <row r="5" spans="1:10" ht="12.2" customHeight="1" x14ac:dyDescent="0.2">
      <c r="A5" s="7" t="s">
        <v>0</v>
      </c>
      <c r="B5" s="273" t="s">
        <v>10</v>
      </c>
      <c r="C5" s="273"/>
      <c r="D5" s="8" t="s">
        <v>0</v>
      </c>
      <c r="E5" s="9" t="s">
        <v>11</v>
      </c>
      <c r="F5" s="10">
        <v>380000</v>
      </c>
      <c r="G5" s="274">
        <v>3640032.37</v>
      </c>
      <c r="H5" s="274"/>
      <c r="I5" s="10">
        <v>4020032.37</v>
      </c>
    </row>
    <row r="6" spans="1:10" ht="30.75" customHeight="1" x14ac:dyDescent="0.2">
      <c r="A6" s="11" t="s">
        <v>0</v>
      </c>
      <c r="B6" s="275" t="s">
        <v>0</v>
      </c>
      <c r="C6" s="275"/>
      <c r="D6" s="12" t="s">
        <v>12</v>
      </c>
      <c r="E6" s="13" t="s">
        <v>13</v>
      </c>
      <c r="F6" s="14">
        <v>0</v>
      </c>
      <c r="G6" s="276">
        <v>3580430.53</v>
      </c>
      <c r="H6" s="276"/>
      <c r="I6" s="14">
        <v>3580430.53</v>
      </c>
    </row>
    <row r="7" spans="1:10" ht="30.75" customHeight="1" x14ac:dyDescent="0.2">
      <c r="A7" s="11" t="s">
        <v>0</v>
      </c>
      <c r="B7" s="275" t="s">
        <v>0</v>
      </c>
      <c r="C7" s="275"/>
      <c r="D7" s="12" t="s">
        <v>14</v>
      </c>
      <c r="E7" s="13" t="s">
        <v>15</v>
      </c>
      <c r="F7" s="14">
        <v>0</v>
      </c>
      <c r="G7" s="276">
        <v>59601.84</v>
      </c>
      <c r="H7" s="276"/>
      <c r="I7" s="14">
        <v>59601.84</v>
      </c>
    </row>
    <row r="8" spans="1:10" ht="12.2" customHeight="1" x14ac:dyDescent="0.2">
      <c r="A8" s="7" t="s">
        <v>0</v>
      </c>
      <c r="B8" s="273" t="s">
        <v>16</v>
      </c>
      <c r="C8" s="273"/>
      <c r="D8" s="8" t="s">
        <v>0</v>
      </c>
      <c r="E8" s="9" t="s">
        <v>17</v>
      </c>
      <c r="F8" s="10">
        <v>400000</v>
      </c>
      <c r="G8" s="274">
        <v>50000</v>
      </c>
      <c r="H8" s="274"/>
      <c r="I8" s="10">
        <v>450000</v>
      </c>
    </row>
    <row r="9" spans="1:10" ht="30.75" customHeight="1" x14ac:dyDescent="0.2">
      <c r="A9" s="11" t="s">
        <v>0</v>
      </c>
      <c r="B9" s="275" t="s">
        <v>0</v>
      </c>
      <c r="C9" s="275"/>
      <c r="D9" s="12" t="s">
        <v>18</v>
      </c>
      <c r="E9" s="13" t="s">
        <v>19</v>
      </c>
      <c r="F9" s="14">
        <v>400000</v>
      </c>
      <c r="G9" s="276">
        <v>50000</v>
      </c>
      <c r="H9" s="276"/>
      <c r="I9" s="14">
        <v>450000</v>
      </c>
    </row>
    <row r="10" spans="1:10" ht="12.2" customHeight="1" x14ac:dyDescent="0.2">
      <c r="A10" s="3" t="s">
        <v>20</v>
      </c>
      <c r="B10" s="271" t="s">
        <v>0</v>
      </c>
      <c r="C10" s="271"/>
      <c r="D10" s="4" t="s">
        <v>0</v>
      </c>
      <c r="E10" s="5" t="s">
        <v>21</v>
      </c>
      <c r="F10" s="6">
        <v>2657610.58</v>
      </c>
      <c r="G10" s="272">
        <v>41595.51</v>
      </c>
      <c r="H10" s="272"/>
      <c r="I10" s="6">
        <v>2699206.09</v>
      </c>
    </row>
    <row r="11" spans="1:10" ht="12.2" customHeight="1" x14ac:dyDescent="0.2">
      <c r="A11" s="7" t="s">
        <v>0</v>
      </c>
      <c r="B11" s="273" t="s">
        <v>22</v>
      </c>
      <c r="C11" s="273"/>
      <c r="D11" s="8" t="s">
        <v>0</v>
      </c>
      <c r="E11" s="9" t="s">
        <v>23</v>
      </c>
      <c r="F11" s="10">
        <v>2577510.58</v>
      </c>
      <c r="G11" s="274">
        <v>41485.51</v>
      </c>
      <c r="H11" s="274"/>
      <c r="I11" s="10">
        <v>2618996.09</v>
      </c>
    </row>
    <row r="12" spans="1:10" ht="30.75" customHeight="1" x14ac:dyDescent="0.2">
      <c r="A12" s="11" t="s">
        <v>0</v>
      </c>
      <c r="B12" s="275" t="s">
        <v>0</v>
      </c>
      <c r="C12" s="275"/>
      <c r="D12" s="12" t="s">
        <v>24</v>
      </c>
      <c r="E12" s="13" t="s">
        <v>25</v>
      </c>
      <c r="F12" s="14">
        <v>11000</v>
      </c>
      <c r="G12" s="276">
        <v>2000</v>
      </c>
      <c r="H12" s="276"/>
      <c r="I12" s="14">
        <v>13000</v>
      </c>
    </row>
    <row r="13" spans="1:10" ht="21.6" customHeight="1" x14ac:dyDescent="0.2">
      <c r="A13" s="11" t="s">
        <v>0</v>
      </c>
      <c r="B13" s="275" t="s">
        <v>0</v>
      </c>
      <c r="C13" s="275"/>
      <c r="D13" s="12" t="s">
        <v>26</v>
      </c>
      <c r="E13" s="13" t="s">
        <v>27</v>
      </c>
      <c r="F13" s="14">
        <v>100</v>
      </c>
      <c r="G13" s="276">
        <v>900</v>
      </c>
      <c r="H13" s="276"/>
      <c r="I13" s="14">
        <v>1000</v>
      </c>
    </row>
    <row r="14" spans="1:10" ht="12.2" customHeight="1" x14ac:dyDescent="0.2">
      <c r="A14" s="11" t="s">
        <v>0</v>
      </c>
      <c r="B14" s="275" t="s">
        <v>0</v>
      </c>
      <c r="C14" s="275"/>
      <c r="D14" s="12" t="s">
        <v>28</v>
      </c>
      <c r="E14" s="13" t="s">
        <v>29</v>
      </c>
      <c r="F14" s="14">
        <v>11500</v>
      </c>
      <c r="G14" s="276">
        <v>2000.14</v>
      </c>
      <c r="H14" s="276"/>
      <c r="I14" s="14">
        <v>13500.14</v>
      </c>
    </row>
    <row r="15" spans="1:10" ht="60" customHeight="1" x14ac:dyDescent="0.2">
      <c r="A15" s="11" t="s">
        <v>0</v>
      </c>
      <c r="B15" s="275" t="s">
        <v>0</v>
      </c>
      <c r="C15" s="275"/>
      <c r="D15" s="12" t="s">
        <v>30</v>
      </c>
      <c r="E15" s="13" t="s">
        <v>31</v>
      </c>
      <c r="F15" s="14">
        <v>0</v>
      </c>
      <c r="G15" s="276">
        <v>30834.15</v>
      </c>
      <c r="H15" s="276"/>
      <c r="I15" s="14">
        <v>30834.15</v>
      </c>
    </row>
    <row r="16" spans="1:10" ht="56.25" customHeight="1" x14ac:dyDescent="0.2">
      <c r="A16" s="11" t="s">
        <v>0</v>
      </c>
      <c r="B16" s="275" t="s">
        <v>0</v>
      </c>
      <c r="C16" s="275"/>
      <c r="D16" s="12" t="s">
        <v>32</v>
      </c>
      <c r="E16" s="13" t="s">
        <v>31</v>
      </c>
      <c r="F16" s="14">
        <v>0</v>
      </c>
      <c r="G16" s="276">
        <v>5751.22</v>
      </c>
      <c r="H16" s="276"/>
      <c r="I16" s="14">
        <v>5751.22</v>
      </c>
    </row>
    <row r="17" spans="1:9" ht="12.2" customHeight="1" x14ac:dyDescent="0.2">
      <c r="A17" s="7" t="s">
        <v>0</v>
      </c>
      <c r="B17" s="273" t="s">
        <v>33</v>
      </c>
      <c r="C17" s="273"/>
      <c r="D17" s="8" t="s">
        <v>0</v>
      </c>
      <c r="E17" s="9" t="s">
        <v>34</v>
      </c>
      <c r="F17" s="10">
        <v>1500</v>
      </c>
      <c r="G17" s="274">
        <v>110</v>
      </c>
      <c r="H17" s="274"/>
      <c r="I17" s="10">
        <v>1610</v>
      </c>
    </row>
    <row r="18" spans="1:9" ht="12.2" customHeight="1" x14ac:dyDescent="0.2">
      <c r="A18" s="11" t="s">
        <v>0</v>
      </c>
      <c r="B18" s="275" t="s">
        <v>0</v>
      </c>
      <c r="C18" s="275"/>
      <c r="D18" s="12" t="s">
        <v>35</v>
      </c>
      <c r="E18" s="13" t="s">
        <v>36</v>
      </c>
      <c r="F18" s="14">
        <v>0</v>
      </c>
      <c r="G18" s="276">
        <v>110</v>
      </c>
      <c r="H18" s="276"/>
      <c r="I18" s="14">
        <v>110</v>
      </c>
    </row>
    <row r="19" spans="1:9" ht="27" customHeight="1" x14ac:dyDescent="0.2">
      <c r="A19" s="3" t="s">
        <v>37</v>
      </c>
      <c r="B19" s="271" t="s">
        <v>0</v>
      </c>
      <c r="C19" s="271"/>
      <c r="D19" s="4" t="s">
        <v>0</v>
      </c>
      <c r="E19" s="5" t="s">
        <v>38</v>
      </c>
      <c r="F19" s="6">
        <v>5872100</v>
      </c>
      <c r="G19" s="272">
        <v>1704</v>
      </c>
      <c r="H19" s="272"/>
      <c r="I19" s="6">
        <v>5873804</v>
      </c>
    </row>
    <row r="20" spans="1:9" ht="12.2" customHeight="1" x14ac:dyDescent="0.2">
      <c r="A20" s="7" t="s">
        <v>0</v>
      </c>
      <c r="B20" s="273" t="s">
        <v>39</v>
      </c>
      <c r="C20" s="273"/>
      <c r="D20" s="8" t="s">
        <v>0</v>
      </c>
      <c r="E20" s="9" t="s">
        <v>40</v>
      </c>
      <c r="F20" s="10">
        <v>5872100</v>
      </c>
      <c r="G20" s="274">
        <v>1704</v>
      </c>
      <c r="H20" s="274"/>
      <c r="I20" s="10">
        <v>5873804</v>
      </c>
    </row>
    <row r="21" spans="1:9" ht="12.2" customHeight="1" x14ac:dyDescent="0.2">
      <c r="A21" s="11" t="s">
        <v>0</v>
      </c>
      <c r="B21" s="275" t="s">
        <v>0</v>
      </c>
      <c r="C21" s="275"/>
      <c r="D21" s="12" t="s">
        <v>28</v>
      </c>
      <c r="E21" s="13" t="s">
        <v>29</v>
      </c>
      <c r="F21" s="14">
        <v>4000</v>
      </c>
      <c r="G21" s="276">
        <v>504</v>
      </c>
      <c r="H21" s="276"/>
      <c r="I21" s="14">
        <v>4504</v>
      </c>
    </row>
    <row r="22" spans="1:9" ht="12.2" customHeight="1" x14ac:dyDescent="0.2">
      <c r="A22" s="11" t="s">
        <v>0</v>
      </c>
      <c r="B22" s="275" t="s">
        <v>0</v>
      </c>
      <c r="C22" s="275"/>
      <c r="D22" s="12" t="s">
        <v>35</v>
      </c>
      <c r="E22" s="13" t="s">
        <v>36</v>
      </c>
      <c r="F22" s="14">
        <v>500</v>
      </c>
      <c r="G22" s="276">
        <v>1200</v>
      </c>
      <c r="H22" s="276"/>
      <c r="I22" s="14">
        <v>1700</v>
      </c>
    </row>
    <row r="23" spans="1:9" ht="47.25" customHeight="1" x14ac:dyDescent="0.2">
      <c r="A23" s="3" t="s">
        <v>41</v>
      </c>
      <c r="B23" s="271" t="s">
        <v>0</v>
      </c>
      <c r="C23" s="271"/>
      <c r="D23" s="4" t="s">
        <v>0</v>
      </c>
      <c r="E23" s="5" t="s">
        <v>42</v>
      </c>
      <c r="F23" s="6">
        <v>11119514.25</v>
      </c>
      <c r="G23" s="272">
        <v>32000</v>
      </c>
      <c r="H23" s="272"/>
      <c r="I23" s="6">
        <v>11151514.25</v>
      </c>
    </row>
    <row r="24" spans="1:9" ht="23.25" customHeight="1" x14ac:dyDescent="0.2">
      <c r="A24" s="7" t="s">
        <v>0</v>
      </c>
      <c r="B24" s="273" t="s">
        <v>45</v>
      </c>
      <c r="C24" s="273"/>
      <c r="D24" s="8" t="s">
        <v>0</v>
      </c>
      <c r="E24" s="9" t="s">
        <v>46</v>
      </c>
      <c r="F24" s="10">
        <v>1481530.25</v>
      </c>
      <c r="G24" s="274">
        <v>32000</v>
      </c>
      <c r="H24" s="274"/>
      <c r="I24" s="10">
        <v>1513530.25</v>
      </c>
    </row>
    <row r="25" spans="1:9" ht="30.75" customHeight="1" x14ac:dyDescent="0.2">
      <c r="A25" s="11" t="s">
        <v>0</v>
      </c>
      <c r="B25" s="275" t="s">
        <v>0</v>
      </c>
      <c r="C25" s="275"/>
      <c r="D25" s="12" t="s">
        <v>18</v>
      </c>
      <c r="E25" s="13" t="s">
        <v>19</v>
      </c>
      <c r="F25" s="14">
        <v>16000</v>
      </c>
      <c r="G25" s="276">
        <v>2000</v>
      </c>
      <c r="H25" s="276"/>
      <c r="I25" s="14">
        <v>18000</v>
      </c>
    </row>
    <row r="26" spans="1:9" ht="12.2" customHeight="1" x14ac:dyDescent="0.2">
      <c r="A26" s="11" t="s">
        <v>0</v>
      </c>
      <c r="B26" s="275" t="s">
        <v>0</v>
      </c>
      <c r="C26" s="275"/>
      <c r="D26" s="12" t="s">
        <v>47</v>
      </c>
      <c r="E26" s="13" t="s">
        <v>48</v>
      </c>
      <c r="F26" s="14">
        <v>180000</v>
      </c>
      <c r="G26" s="276">
        <v>30000</v>
      </c>
      <c r="H26" s="276"/>
      <c r="I26" s="14">
        <v>210000</v>
      </c>
    </row>
    <row r="27" spans="1:9" ht="12.2" customHeight="1" x14ac:dyDescent="0.2">
      <c r="A27" s="3" t="s">
        <v>49</v>
      </c>
      <c r="B27" s="271" t="s">
        <v>0</v>
      </c>
      <c r="C27" s="271"/>
      <c r="D27" s="4" t="s">
        <v>0</v>
      </c>
      <c r="E27" s="5" t="s">
        <v>50</v>
      </c>
      <c r="F27" s="6">
        <v>6729345.8300000001</v>
      </c>
      <c r="G27" s="272">
        <v>205844.71</v>
      </c>
      <c r="H27" s="272"/>
      <c r="I27" s="6">
        <v>6935190.54</v>
      </c>
    </row>
    <row r="28" spans="1:9" ht="12.2" customHeight="1" x14ac:dyDescent="0.2">
      <c r="A28" s="7" t="s">
        <v>0</v>
      </c>
      <c r="B28" s="273" t="s">
        <v>51</v>
      </c>
      <c r="C28" s="273"/>
      <c r="D28" s="8" t="s">
        <v>0</v>
      </c>
      <c r="E28" s="9" t="s">
        <v>52</v>
      </c>
      <c r="F28" s="10">
        <v>1000</v>
      </c>
      <c r="G28" s="274">
        <v>50</v>
      </c>
      <c r="H28" s="274"/>
      <c r="I28" s="10">
        <v>1050</v>
      </c>
    </row>
    <row r="29" spans="1:9" ht="12.2" customHeight="1" x14ac:dyDescent="0.2">
      <c r="A29" s="11" t="s">
        <v>0</v>
      </c>
      <c r="B29" s="275" t="s">
        <v>0</v>
      </c>
      <c r="C29" s="275"/>
      <c r="D29" s="12" t="s">
        <v>28</v>
      </c>
      <c r="E29" s="13" t="s">
        <v>29</v>
      </c>
      <c r="F29" s="14">
        <v>200</v>
      </c>
      <c r="G29" s="276">
        <v>50</v>
      </c>
      <c r="H29" s="276"/>
      <c r="I29" s="14">
        <v>250</v>
      </c>
    </row>
    <row r="30" spans="1:9" ht="12.2" customHeight="1" x14ac:dyDescent="0.2">
      <c r="A30" s="7" t="s">
        <v>0</v>
      </c>
      <c r="B30" s="273" t="s">
        <v>53</v>
      </c>
      <c r="C30" s="273"/>
      <c r="D30" s="8" t="s">
        <v>0</v>
      </c>
      <c r="E30" s="9" t="s">
        <v>54</v>
      </c>
      <c r="F30" s="10">
        <v>46000</v>
      </c>
      <c r="G30" s="274">
        <v>500</v>
      </c>
      <c r="H30" s="274"/>
      <c r="I30" s="10">
        <v>46500</v>
      </c>
    </row>
    <row r="31" spans="1:9" ht="12.2" customHeight="1" x14ac:dyDescent="0.2">
      <c r="A31" s="11" t="s">
        <v>0</v>
      </c>
      <c r="B31" s="275" t="s">
        <v>0</v>
      </c>
      <c r="C31" s="275"/>
      <c r="D31" s="12" t="s">
        <v>55</v>
      </c>
      <c r="E31" s="13" t="s">
        <v>56</v>
      </c>
      <c r="F31" s="14">
        <v>2500</v>
      </c>
      <c r="G31" s="276">
        <v>500</v>
      </c>
      <c r="H31" s="276"/>
      <c r="I31" s="14">
        <v>3000</v>
      </c>
    </row>
    <row r="32" spans="1:9" ht="12.2" customHeight="1" x14ac:dyDescent="0.2">
      <c r="A32" s="7" t="s">
        <v>0</v>
      </c>
      <c r="B32" s="273" t="s">
        <v>57</v>
      </c>
      <c r="C32" s="273"/>
      <c r="D32" s="8" t="s">
        <v>0</v>
      </c>
      <c r="E32" s="9" t="s">
        <v>58</v>
      </c>
      <c r="F32" s="10">
        <v>24850</v>
      </c>
      <c r="G32" s="274">
        <v>3000</v>
      </c>
      <c r="H32" s="274"/>
      <c r="I32" s="10">
        <v>27850</v>
      </c>
    </row>
    <row r="33" spans="1:9" ht="49.5" customHeight="1" x14ac:dyDescent="0.2">
      <c r="A33" s="11" t="s">
        <v>0</v>
      </c>
      <c r="B33" s="275" t="s">
        <v>0</v>
      </c>
      <c r="C33" s="275"/>
      <c r="D33" s="12" t="s">
        <v>59</v>
      </c>
      <c r="E33" s="13" t="s">
        <v>60</v>
      </c>
      <c r="F33" s="14">
        <v>20000</v>
      </c>
      <c r="G33" s="276">
        <v>3000</v>
      </c>
      <c r="H33" s="276"/>
      <c r="I33" s="14">
        <v>23000</v>
      </c>
    </row>
    <row r="34" spans="1:9" ht="12.2" customHeight="1" x14ac:dyDescent="0.2">
      <c r="A34" s="7" t="s">
        <v>0</v>
      </c>
      <c r="B34" s="273" t="s">
        <v>61</v>
      </c>
      <c r="C34" s="273"/>
      <c r="D34" s="8" t="s">
        <v>0</v>
      </c>
      <c r="E34" s="9" t="s">
        <v>62</v>
      </c>
      <c r="F34" s="10">
        <v>30800</v>
      </c>
      <c r="G34" s="274">
        <v>1000</v>
      </c>
      <c r="H34" s="274"/>
      <c r="I34" s="10">
        <v>31800</v>
      </c>
    </row>
    <row r="35" spans="1:9" ht="12.2" customHeight="1" x14ac:dyDescent="0.2">
      <c r="A35" s="11" t="s">
        <v>0</v>
      </c>
      <c r="B35" s="275" t="s">
        <v>0</v>
      </c>
      <c r="C35" s="275"/>
      <c r="D35" s="12" t="s">
        <v>55</v>
      </c>
      <c r="E35" s="13" t="s">
        <v>56</v>
      </c>
      <c r="F35" s="14">
        <v>25000</v>
      </c>
      <c r="G35" s="276">
        <v>1000</v>
      </c>
      <c r="H35" s="276"/>
      <c r="I35" s="14">
        <v>26000</v>
      </c>
    </row>
    <row r="36" spans="1:9" ht="12.2" customHeight="1" x14ac:dyDescent="0.2">
      <c r="A36" s="7" t="s">
        <v>0</v>
      </c>
      <c r="B36" s="273" t="s">
        <v>63</v>
      </c>
      <c r="C36" s="273"/>
      <c r="D36" s="8" t="s">
        <v>0</v>
      </c>
      <c r="E36" s="9" t="s">
        <v>64</v>
      </c>
      <c r="F36" s="10">
        <v>6281445.8300000001</v>
      </c>
      <c r="G36" s="274">
        <v>201294.71</v>
      </c>
      <c r="H36" s="274"/>
      <c r="I36" s="10">
        <v>6482740.54</v>
      </c>
    </row>
    <row r="37" spans="1:9" ht="51" customHeight="1" x14ac:dyDescent="0.2">
      <c r="A37" s="11" t="s">
        <v>0</v>
      </c>
      <c r="B37" s="275" t="s">
        <v>0</v>
      </c>
      <c r="C37" s="275"/>
      <c r="D37" s="12" t="s">
        <v>65</v>
      </c>
      <c r="E37" s="13" t="s">
        <v>66</v>
      </c>
      <c r="F37" s="14">
        <v>14637.78</v>
      </c>
      <c r="G37" s="276">
        <v>201294.71</v>
      </c>
      <c r="H37" s="276"/>
      <c r="I37" s="14">
        <v>215932.49</v>
      </c>
    </row>
    <row r="38" spans="1:9" ht="12.2" customHeight="1" x14ac:dyDescent="0.2">
      <c r="A38" s="3" t="s">
        <v>67</v>
      </c>
      <c r="B38" s="271" t="s">
        <v>0</v>
      </c>
      <c r="C38" s="271"/>
      <c r="D38" s="4" t="s">
        <v>0</v>
      </c>
      <c r="E38" s="5" t="s">
        <v>68</v>
      </c>
      <c r="F38" s="6">
        <v>152200</v>
      </c>
      <c r="G38" s="272">
        <v>200</v>
      </c>
      <c r="H38" s="272"/>
      <c r="I38" s="6">
        <v>152400</v>
      </c>
    </row>
    <row r="39" spans="1:9" ht="12.2" customHeight="1" x14ac:dyDescent="0.2">
      <c r="A39" s="7" t="s">
        <v>0</v>
      </c>
      <c r="B39" s="273" t="s">
        <v>69</v>
      </c>
      <c r="C39" s="273"/>
      <c r="D39" s="8" t="s">
        <v>0</v>
      </c>
      <c r="E39" s="9" t="s">
        <v>64</v>
      </c>
      <c r="F39" s="10">
        <v>152200</v>
      </c>
      <c r="G39" s="274">
        <v>200</v>
      </c>
      <c r="H39" s="274"/>
      <c r="I39" s="10">
        <v>152400</v>
      </c>
    </row>
    <row r="40" spans="1:9" ht="12.2" customHeight="1" x14ac:dyDescent="0.2">
      <c r="A40" s="11" t="s">
        <v>0</v>
      </c>
      <c r="B40" s="275" t="s">
        <v>0</v>
      </c>
      <c r="C40" s="275"/>
      <c r="D40" s="12" t="s">
        <v>28</v>
      </c>
      <c r="E40" s="13" t="s">
        <v>29</v>
      </c>
      <c r="F40" s="14">
        <v>100</v>
      </c>
      <c r="G40" s="276">
        <v>200</v>
      </c>
      <c r="H40" s="276"/>
      <c r="I40" s="14">
        <v>300</v>
      </c>
    </row>
    <row r="41" spans="1:9" ht="12.2" customHeight="1" x14ac:dyDescent="0.2">
      <c r="A41" s="3" t="s">
        <v>70</v>
      </c>
      <c r="B41" s="271" t="s">
        <v>0</v>
      </c>
      <c r="C41" s="271"/>
      <c r="D41" s="4" t="s">
        <v>0</v>
      </c>
      <c r="E41" s="5" t="s">
        <v>71</v>
      </c>
      <c r="F41" s="6">
        <v>9959000</v>
      </c>
      <c r="G41" s="272">
        <v>700</v>
      </c>
      <c r="H41" s="272"/>
      <c r="I41" s="6">
        <v>9959700</v>
      </c>
    </row>
    <row r="42" spans="1:9" ht="12.2" customHeight="1" x14ac:dyDescent="0.2">
      <c r="A42" s="7" t="s">
        <v>0</v>
      </c>
      <c r="B42" s="273" t="s">
        <v>72</v>
      </c>
      <c r="C42" s="273"/>
      <c r="D42" s="8" t="s">
        <v>0</v>
      </c>
      <c r="E42" s="9" t="s">
        <v>73</v>
      </c>
      <c r="F42" s="10">
        <v>9782300</v>
      </c>
      <c r="G42" s="274">
        <v>700</v>
      </c>
      <c r="H42" s="274"/>
      <c r="I42" s="10">
        <v>9783000</v>
      </c>
    </row>
    <row r="43" spans="1:9" ht="12.2" customHeight="1" x14ac:dyDescent="0.2">
      <c r="A43" s="11" t="s">
        <v>0</v>
      </c>
      <c r="B43" s="275" t="s">
        <v>0</v>
      </c>
      <c r="C43" s="275"/>
      <c r="D43" s="12" t="s">
        <v>28</v>
      </c>
      <c r="E43" s="13" t="s">
        <v>29</v>
      </c>
      <c r="F43" s="14">
        <v>2300</v>
      </c>
      <c r="G43" s="276">
        <v>700</v>
      </c>
      <c r="H43" s="276"/>
      <c r="I43" s="14">
        <v>3000</v>
      </c>
    </row>
    <row r="44" spans="1:9" ht="12.2" customHeight="1" x14ac:dyDescent="0.2">
      <c r="A44" s="3" t="s">
        <v>74</v>
      </c>
      <c r="B44" s="271" t="s">
        <v>0</v>
      </c>
      <c r="C44" s="271"/>
      <c r="D44" s="4" t="s">
        <v>0</v>
      </c>
      <c r="E44" s="5" t="s">
        <v>75</v>
      </c>
      <c r="F44" s="6">
        <v>1209333.68</v>
      </c>
      <c r="G44" s="272">
        <v>10091</v>
      </c>
      <c r="H44" s="272"/>
      <c r="I44" s="6">
        <v>1219424.68</v>
      </c>
    </row>
    <row r="45" spans="1:9" ht="12.2" customHeight="1" x14ac:dyDescent="0.2">
      <c r="A45" s="7" t="s">
        <v>0</v>
      </c>
      <c r="B45" s="273" t="s">
        <v>76</v>
      </c>
      <c r="C45" s="273"/>
      <c r="D45" s="8" t="s">
        <v>0</v>
      </c>
      <c r="E45" s="9" t="s">
        <v>77</v>
      </c>
      <c r="F45" s="10">
        <v>436400</v>
      </c>
      <c r="G45" s="274">
        <v>210</v>
      </c>
      <c r="H45" s="274"/>
      <c r="I45" s="10">
        <v>436610</v>
      </c>
    </row>
    <row r="46" spans="1:9" ht="39.75" customHeight="1" x14ac:dyDescent="0.2">
      <c r="A46" s="11" t="s">
        <v>0</v>
      </c>
      <c r="B46" s="275" t="s">
        <v>0</v>
      </c>
      <c r="C46" s="275"/>
      <c r="D46" s="12" t="s">
        <v>78</v>
      </c>
      <c r="E46" s="13" t="s">
        <v>79</v>
      </c>
      <c r="F46" s="14">
        <v>0</v>
      </c>
      <c r="G46" s="276">
        <v>210</v>
      </c>
      <c r="H46" s="276"/>
      <c r="I46" s="14">
        <v>210</v>
      </c>
    </row>
    <row r="47" spans="1:9" ht="21.6" customHeight="1" x14ac:dyDescent="0.2">
      <c r="A47" s="7" t="s">
        <v>0</v>
      </c>
      <c r="B47" s="273" t="s">
        <v>80</v>
      </c>
      <c r="C47" s="273"/>
      <c r="D47" s="8" t="s">
        <v>0</v>
      </c>
      <c r="E47" s="9" t="s">
        <v>81</v>
      </c>
      <c r="F47" s="10">
        <v>0</v>
      </c>
      <c r="G47" s="274">
        <v>9581</v>
      </c>
      <c r="H47" s="274"/>
      <c r="I47" s="10">
        <v>9581</v>
      </c>
    </row>
    <row r="48" spans="1:9" ht="12.2" customHeight="1" x14ac:dyDescent="0.2">
      <c r="A48" s="11" t="s">
        <v>0</v>
      </c>
      <c r="B48" s="275" t="s">
        <v>0</v>
      </c>
      <c r="C48" s="275"/>
      <c r="D48" s="12" t="s">
        <v>82</v>
      </c>
      <c r="E48" s="13" t="s">
        <v>83</v>
      </c>
      <c r="F48" s="14">
        <v>0</v>
      </c>
      <c r="G48" s="276">
        <v>9581</v>
      </c>
      <c r="H48" s="276"/>
      <c r="I48" s="14">
        <v>9581</v>
      </c>
    </row>
    <row r="49" spans="1:9" ht="12.2" customHeight="1" x14ac:dyDescent="0.2">
      <c r="A49" s="7" t="s">
        <v>0</v>
      </c>
      <c r="B49" s="273" t="s">
        <v>84</v>
      </c>
      <c r="C49" s="273"/>
      <c r="D49" s="8" t="s">
        <v>0</v>
      </c>
      <c r="E49" s="9" t="s">
        <v>85</v>
      </c>
      <c r="F49" s="10">
        <v>772933.68</v>
      </c>
      <c r="G49" s="274">
        <v>300</v>
      </c>
      <c r="H49" s="274"/>
      <c r="I49" s="10">
        <v>773233.68</v>
      </c>
    </row>
    <row r="50" spans="1:9" ht="12.2" customHeight="1" x14ac:dyDescent="0.2">
      <c r="A50" s="11" t="s">
        <v>0</v>
      </c>
      <c r="B50" s="275" t="s">
        <v>0</v>
      </c>
      <c r="C50" s="275"/>
      <c r="D50" s="12" t="s">
        <v>28</v>
      </c>
      <c r="E50" s="13" t="s">
        <v>29</v>
      </c>
      <c r="F50" s="14">
        <v>700</v>
      </c>
      <c r="G50" s="276">
        <v>300</v>
      </c>
      <c r="H50" s="276"/>
      <c r="I50" s="14">
        <v>1000</v>
      </c>
    </row>
    <row r="51" spans="1:9" ht="12.2" customHeight="1" x14ac:dyDescent="0.2">
      <c r="A51" s="3" t="s">
        <v>86</v>
      </c>
      <c r="B51" s="271" t="s">
        <v>0</v>
      </c>
      <c r="C51" s="271"/>
      <c r="D51" s="4" t="s">
        <v>0</v>
      </c>
      <c r="E51" s="5" t="s">
        <v>87</v>
      </c>
      <c r="F51" s="6">
        <v>15100</v>
      </c>
      <c r="G51" s="272">
        <v>1500</v>
      </c>
      <c r="H51" s="272"/>
      <c r="I51" s="6">
        <v>16600</v>
      </c>
    </row>
    <row r="52" spans="1:9" ht="21.6" customHeight="1" x14ac:dyDescent="0.2">
      <c r="A52" s="7" t="s">
        <v>0</v>
      </c>
      <c r="B52" s="273" t="s">
        <v>89</v>
      </c>
      <c r="C52" s="273"/>
      <c r="D52" s="8" t="s">
        <v>0</v>
      </c>
      <c r="E52" s="9" t="s">
        <v>90</v>
      </c>
      <c r="F52" s="10">
        <v>15100</v>
      </c>
      <c r="G52" s="274">
        <v>1500</v>
      </c>
      <c r="H52" s="274"/>
      <c r="I52" s="10">
        <v>16600</v>
      </c>
    </row>
    <row r="53" spans="1:9" ht="51.75" customHeight="1" x14ac:dyDescent="0.2">
      <c r="A53" s="11" t="s">
        <v>0</v>
      </c>
      <c r="B53" s="275" t="s">
        <v>0</v>
      </c>
      <c r="C53" s="275"/>
      <c r="D53" s="12" t="s">
        <v>59</v>
      </c>
      <c r="E53" s="13" t="s">
        <v>60</v>
      </c>
      <c r="F53" s="14">
        <v>11500</v>
      </c>
      <c r="G53" s="276">
        <v>500</v>
      </c>
      <c r="H53" s="276"/>
      <c r="I53" s="14">
        <v>12000</v>
      </c>
    </row>
    <row r="54" spans="1:9" ht="12.2" customHeight="1" x14ac:dyDescent="0.2">
      <c r="A54" s="11" t="s">
        <v>0</v>
      </c>
      <c r="B54" s="275" t="s">
        <v>0</v>
      </c>
      <c r="C54" s="275"/>
      <c r="D54" s="12" t="s">
        <v>82</v>
      </c>
      <c r="E54" s="13" t="s">
        <v>83</v>
      </c>
      <c r="F54" s="14">
        <v>1000</v>
      </c>
      <c r="G54" s="276">
        <v>1000</v>
      </c>
      <c r="H54" s="276"/>
      <c r="I54" s="14">
        <v>2000</v>
      </c>
    </row>
    <row r="55" spans="1:9" ht="13.7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3.7" customHeight="1" x14ac:dyDescent="0.2">
      <c r="A56" s="277" t="s">
        <v>91</v>
      </c>
      <c r="B56" s="277"/>
      <c r="C56" s="277"/>
      <c r="D56" s="277"/>
      <c r="E56" s="277"/>
      <c r="F56" s="14">
        <v>97142440.189999998</v>
      </c>
      <c r="G56" s="276">
        <v>3983667.59</v>
      </c>
      <c r="H56" s="276"/>
      <c r="I56" s="14">
        <v>101126107.78</v>
      </c>
    </row>
    <row r="57" spans="1:9" ht="386.45" customHeight="1" x14ac:dyDescent="0.15"/>
    <row r="58" spans="1:9" ht="13.7" customHeight="1" x14ac:dyDescent="0.15">
      <c r="A58" s="278" t="s">
        <v>43</v>
      </c>
      <c r="B58" s="278"/>
      <c r="H58" s="279" t="s">
        <v>92</v>
      </c>
      <c r="I58" s="279"/>
    </row>
  </sheetData>
  <mergeCells count="110">
    <mergeCell ref="A56:E56"/>
    <mergeCell ref="G56:H56"/>
    <mergeCell ref="A58:B58"/>
    <mergeCell ref="H58:I58"/>
    <mergeCell ref="A2:I2"/>
    <mergeCell ref="A1:I1"/>
    <mergeCell ref="B51:C51"/>
    <mergeCell ref="G51:H51"/>
    <mergeCell ref="B52:C52"/>
    <mergeCell ref="G52:H52"/>
    <mergeCell ref="B53:C53"/>
    <mergeCell ref="G53:H53"/>
    <mergeCell ref="B54:C54"/>
    <mergeCell ref="G54:H54"/>
    <mergeCell ref="B46:C46"/>
    <mergeCell ref="G46:H46"/>
    <mergeCell ref="B47:C47"/>
    <mergeCell ref="G47:H47"/>
    <mergeCell ref="B48:C48"/>
    <mergeCell ref="G48:H48"/>
    <mergeCell ref="B49:C49"/>
    <mergeCell ref="G49:H49"/>
    <mergeCell ref="B50:C50"/>
    <mergeCell ref="G50:H50"/>
    <mergeCell ref="B41:C41"/>
    <mergeCell ref="G41:H41"/>
    <mergeCell ref="B42:C42"/>
    <mergeCell ref="G42:H42"/>
    <mergeCell ref="B43:C43"/>
    <mergeCell ref="G43:H43"/>
    <mergeCell ref="B44:C44"/>
    <mergeCell ref="G44:H44"/>
    <mergeCell ref="B45:C45"/>
    <mergeCell ref="G45:H45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G40:H4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35:H3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23:C23"/>
    <mergeCell ref="G23:H23"/>
    <mergeCell ref="B24:C24"/>
    <mergeCell ref="G24:H24"/>
    <mergeCell ref="B25:C25"/>
    <mergeCell ref="G25:H25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13:C13"/>
    <mergeCell ref="G13:H13"/>
    <mergeCell ref="B14:C14"/>
    <mergeCell ref="G14:H14"/>
    <mergeCell ref="B15:C15"/>
    <mergeCell ref="G15:H15"/>
    <mergeCell ref="B16:C16"/>
    <mergeCell ref="G16:H16"/>
    <mergeCell ref="B22:C22"/>
    <mergeCell ref="G22:H22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</mergeCells>
  <printOptions horizontalCentered="1"/>
  <pageMargins left="0.39370078740157483" right="0.39370078740157483" top="0.39370078740157483" bottom="0.39370078740157483" header="0" footer="0"/>
  <pageSetup paperSize="9" orientation="landscape" horizontalDpi="300" verticalDpi="300" r:id="rId1"/>
  <rowBreaks count="3" manualBreakCount="3">
    <brk id="23" max="16383" man="1"/>
    <brk id="51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2</vt:i4>
      </vt:variant>
    </vt:vector>
  </HeadingPairs>
  <TitlesOfParts>
    <vt:vector size="11" baseType="lpstr">
      <vt:lpstr>9) POLSKI ŁAD INWESTYCJE </vt:lpstr>
      <vt:lpstr>8) POLSKI ŁAD WYDATKI OGÓŁEM</vt:lpstr>
      <vt:lpstr>7) Fundusz Pomocy</vt:lpstr>
      <vt:lpstr>6)ZAKŁAD BUDŻETOEY</vt:lpstr>
      <vt:lpstr>5) INWESTYCJE</vt:lpstr>
      <vt:lpstr>4) dotacje udzielna przez pow.</vt:lpstr>
      <vt:lpstr>3) REMONTY</vt:lpstr>
      <vt:lpstr>2) WYDATKI</vt:lpstr>
      <vt:lpstr>1) DOCHODY</vt:lpstr>
      <vt:lpstr>'1) DOCHODY'!Obszar_wydruku</vt:lpstr>
      <vt:lpstr>'4) dotacje udzielna przez pow.'!Obszar_wydruku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Dochody_szczegoly</dc:title>
  <dc:creator>FastReport.NET</dc:creator>
  <cp:lastModifiedBy>Ewa Antoszewska</cp:lastModifiedBy>
  <cp:lastPrinted>2023-02-02T10:38:00Z</cp:lastPrinted>
  <dcterms:created xsi:type="dcterms:W3CDTF">2009-06-17T07:33:19Z</dcterms:created>
  <dcterms:modified xsi:type="dcterms:W3CDTF">2023-02-13T12:05:16Z</dcterms:modified>
</cp:coreProperties>
</file>