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kiewicz.b\Desktop\Moje dokumenty\Uchwały Rady Powiatu\VI kadencja\2022 r\Załączniki do Uchwał\"/>
    </mc:Choice>
  </mc:AlternateContent>
  <xr:revisionPtr revIDLastSave="0" documentId="13_ncr:1_{03F87AB4-B709-4632-9B8E-379C5EBC6DE1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8) Fundusz Pomocy" sheetId="138" r:id="rId1"/>
    <sheet name="7) zakład budżetowy" sheetId="135" r:id="rId2"/>
    <sheet name="6) zadania inwestycyjne" sheetId="141" r:id="rId3"/>
    <sheet name="5) doch. i wyd. zadan zleconych" sheetId="137" r:id="rId4"/>
    <sheet name="4) dotacje udzielna przez pow." sheetId="134" r:id="rId5"/>
    <sheet name="3) zadania remonotowe" sheetId="132" r:id="rId6"/>
    <sheet name="2) wydatki" sheetId="140" r:id="rId7"/>
    <sheet name="1) dochody" sheetId="139" r:id="rId8"/>
  </sheets>
  <definedNames>
    <definedName name="_1bez_nazwy" localSheetId="4">#REF!</definedName>
    <definedName name="_1bez_nazwy" localSheetId="3">#REF!</definedName>
    <definedName name="_1bez_nazwy" localSheetId="0">#REF!</definedName>
    <definedName name="_1bez_nazwy">#REF!</definedName>
    <definedName name="_xlnm._FilterDatabase" localSheetId="4" hidden="1">'4) dotacje udzielna przez pow.'!$A$1:$D$72</definedName>
    <definedName name="bez_nazwy" localSheetId="4">#REF!</definedName>
    <definedName name="bez_nazwy" localSheetId="3">#REF!</definedName>
    <definedName name="bez_nazwy" localSheetId="0">#REF!</definedName>
    <definedName name="bez_nazwy">#REF!</definedName>
    <definedName name="bez_nazwy_1" localSheetId="4">#REF!</definedName>
    <definedName name="bez_nazwy_1" localSheetId="3">#REF!</definedName>
    <definedName name="bez_nazwy_1" localSheetId="0">#REF!</definedName>
    <definedName name="bez_nazwy_1">#REF!</definedName>
    <definedName name="Excel_BuiltIn__FilterDatabase_12">#REF!</definedName>
    <definedName name="Excel_BuiltIn__FilterDatabase_2">#REF!</definedName>
    <definedName name="Excel_BuiltIn__FilterDatabase_23" localSheetId="4">#REF!</definedName>
    <definedName name="Excel_BuiltIn__FilterDatabase_23">#REF!</definedName>
    <definedName name="Excel_BuiltIn__FilterDatabase_3">#REF!</definedName>
    <definedName name="Excel_BuiltIn__FilterDatabase_5">#REF!</definedName>
    <definedName name="Excel_BuiltIn__FilterDatabase_6">#REF!</definedName>
    <definedName name="Excel_BuiltIn__FilterDatabase_7">#REF!</definedName>
    <definedName name="Excel_BuiltIn_Print_Area_1_1" localSheetId="4">#REF!</definedName>
    <definedName name="Excel_BuiltIn_Print_Area_1_1">#REF!</definedName>
    <definedName name="Excel_BuiltIn_Print_Area_10" localSheetId="4">#REF!</definedName>
    <definedName name="Excel_BuiltIn_Print_Area_10">#REF!</definedName>
    <definedName name="Excel_BuiltIn_Print_Area_10_1">#REF!</definedName>
    <definedName name="Excel_BuiltIn_Print_Area_11" localSheetId="4">#REF!</definedName>
    <definedName name="Excel_BuiltIn_Print_Area_11">#REF!</definedName>
    <definedName name="Excel_BuiltIn_Print_Area_12" localSheetId="4">#REF!</definedName>
    <definedName name="Excel_BuiltIn_Print_Area_12">#REF!</definedName>
    <definedName name="Excel_BuiltIn_Print_Area_12_1">#REF!</definedName>
    <definedName name="Excel_BuiltIn_Print_Area_13" localSheetId="4">#REF!</definedName>
    <definedName name="Excel_BuiltIn_Print_Area_13">#REF!</definedName>
    <definedName name="Excel_BuiltIn_Print_Area_14" localSheetId="4">#REF!</definedName>
    <definedName name="Excel_BuiltIn_Print_Area_14">#REF!</definedName>
    <definedName name="Excel_BuiltIn_Print_Area_15" localSheetId="4">#REF!</definedName>
    <definedName name="Excel_BuiltIn_Print_Area_15">#REF!</definedName>
    <definedName name="Excel_BuiltIn_Print_Area_16" localSheetId="4">#REF!</definedName>
    <definedName name="Excel_BuiltIn_Print_Area_16">#REF!</definedName>
    <definedName name="Excel_BuiltIn_Print_Area_17" localSheetId="4">#REF!</definedName>
    <definedName name="Excel_BuiltIn_Print_Area_17">#REF!</definedName>
    <definedName name="Excel_BuiltIn_Print_Area_18" localSheetId="4">#REF!</definedName>
    <definedName name="Excel_BuiltIn_Print_Area_18">#REF!</definedName>
    <definedName name="Excel_BuiltIn_Print_Area_19" localSheetId="4">#REF!</definedName>
    <definedName name="Excel_BuiltIn_Print_Area_19">#REF!</definedName>
    <definedName name="Excel_BuiltIn_Print_Area_20" localSheetId="4">#REF!</definedName>
    <definedName name="Excel_BuiltIn_Print_Area_20">#REF!</definedName>
    <definedName name="Excel_BuiltIn_Print_Area_21" localSheetId="4">#REF!</definedName>
    <definedName name="Excel_BuiltIn_Print_Area_21">#REF!</definedName>
    <definedName name="Excel_BuiltIn_Print_Area_22" localSheetId="4">#REF!</definedName>
    <definedName name="Excel_BuiltIn_Print_Area_22">#REF!</definedName>
    <definedName name="Excel_BuiltIn_Print_Area_23" localSheetId="4">#REF!</definedName>
    <definedName name="Excel_BuiltIn_Print_Area_23">#REF!</definedName>
    <definedName name="Excel_BuiltIn_Print_Area_24" localSheetId="4">#REF!</definedName>
    <definedName name="Excel_BuiltIn_Print_Area_24">#REF!</definedName>
    <definedName name="Excel_BuiltIn_Print_Area_25" localSheetId="4">#REF!</definedName>
    <definedName name="Excel_BuiltIn_Print_Area_25">#REF!</definedName>
    <definedName name="Excel_BuiltIn_Print_Area_27" localSheetId="4">#REF!</definedName>
    <definedName name="Excel_BuiltIn_Print_Area_27">#REF!</definedName>
    <definedName name="Excel_BuiltIn_Print_Area_28" localSheetId="4">#REF!</definedName>
    <definedName name="Excel_BuiltIn_Print_Area_28">#REF!</definedName>
    <definedName name="Excel_BuiltIn_Print_Area_3_1" localSheetId="4">#REF!</definedName>
    <definedName name="Excel_BuiltIn_Print_Area_3_1">#REF!</definedName>
    <definedName name="Excel_BuiltIn_Print_Area_4_1" localSheetId="4">#REF!</definedName>
    <definedName name="Excel_BuiltIn_Print_Area_4_1">#REF!</definedName>
    <definedName name="Excel_BuiltIn_Print_Area_5_1">#REF!</definedName>
    <definedName name="Excel_BuiltIn_Print_Area_6_1">#REF!</definedName>
    <definedName name="Excel_BuiltIn_Print_Area_8" localSheetId="4">#REF!</definedName>
    <definedName name="Excel_BuiltIn_Print_Area_8">#REF!</definedName>
    <definedName name="Excel_BuiltIn_Print_Area_9" localSheetId="4">#REF!</definedName>
    <definedName name="Excel_BuiltIn_Print_Area_9">#REF!</definedName>
    <definedName name="_xlnm.Print_Area" localSheetId="4">'4) dotacje udzielna przez pow.'!$A$1:$K$72</definedName>
  </definedNames>
  <calcPr calcId="191029"/>
</workbook>
</file>

<file path=xl/calcChain.xml><?xml version="1.0" encoding="utf-8"?>
<calcChain xmlns="http://schemas.openxmlformats.org/spreadsheetml/2006/main">
  <c r="H71" i="134" l="1"/>
  <c r="H69" i="134" s="1"/>
  <c r="D71" i="134"/>
  <c r="D70" i="134"/>
  <c r="D69" i="134" s="1"/>
  <c r="D66" i="134" s="1"/>
  <c r="K69" i="134"/>
  <c r="J69" i="134"/>
  <c r="I69" i="134"/>
  <c r="F69" i="134"/>
  <c r="E69" i="134"/>
  <c r="H68" i="134"/>
  <c r="K67" i="134"/>
  <c r="K66" i="134" s="1"/>
  <c r="J67" i="134"/>
  <c r="J66" i="134" s="1"/>
  <c r="I67" i="134"/>
  <c r="I66" i="134" s="1"/>
  <c r="H67" i="134"/>
  <c r="H66" i="134" s="1"/>
  <c r="F67" i="134"/>
  <c r="F66" i="134" s="1"/>
  <c r="E67" i="134"/>
  <c r="E66" i="134" s="1"/>
  <c r="D67" i="134"/>
  <c r="G66" i="134"/>
  <c r="H65" i="134"/>
  <c r="D65" i="134"/>
  <c r="H64" i="134"/>
  <c r="D64" i="134"/>
  <c r="H63" i="134"/>
  <c r="D63" i="134"/>
  <c r="K62" i="134"/>
  <c r="K56" i="134" s="1"/>
  <c r="J62" i="134"/>
  <c r="I62" i="134"/>
  <c r="G62" i="134"/>
  <c r="F62" i="134"/>
  <c r="E62" i="134"/>
  <c r="D62" i="134"/>
  <c r="D61" i="134"/>
  <c r="F60" i="134"/>
  <c r="D60" i="134" s="1"/>
  <c r="D59" i="134"/>
  <c r="D58" i="134"/>
  <c r="F57" i="134"/>
  <c r="E57" i="134"/>
  <c r="E56" i="134" s="1"/>
  <c r="D57" i="134"/>
  <c r="J56" i="134"/>
  <c r="I56" i="134"/>
  <c r="F56" i="134"/>
  <c r="D55" i="134"/>
  <c r="F54" i="134"/>
  <c r="F51" i="134" s="1"/>
  <c r="D54" i="134"/>
  <c r="D51" i="134" s="1"/>
  <c r="D53" i="134"/>
  <c r="F52" i="134"/>
  <c r="E52" i="134"/>
  <c r="E51" i="134" s="1"/>
  <c r="D52" i="134"/>
  <c r="K51" i="134"/>
  <c r="J51" i="134"/>
  <c r="I51" i="134"/>
  <c r="H51" i="134"/>
  <c r="H50" i="134"/>
  <c r="I49" i="134"/>
  <c r="I48" i="134" s="1"/>
  <c r="I47" i="134" s="1"/>
  <c r="H49" i="134"/>
  <c r="H48" i="134" s="1"/>
  <c r="H47" i="134" s="1"/>
  <c r="H46" i="134"/>
  <c r="H45" i="134" s="1"/>
  <c r="H44" i="134" s="1"/>
  <c r="I45" i="134"/>
  <c r="I44" i="134" s="1"/>
  <c r="D43" i="134"/>
  <c r="D42" i="134"/>
  <c r="D41" i="134"/>
  <c r="D40" i="134" s="1"/>
  <c r="D33" i="134" s="1"/>
  <c r="F40" i="134"/>
  <c r="F33" i="134" s="1"/>
  <c r="E40" i="134"/>
  <c r="H39" i="134"/>
  <c r="H38" i="134"/>
  <c r="H37" i="134" s="1"/>
  <c r="H36" i="134" s="1"/>
  <c r="I37" i="134"/>
  <c r="I36" i="134" s="1"/>
  <c r="H35" i="134"/>
  <c r="H34" i="134" s="1"/>
  <c r="I34" i="134"/>
  <c r="K31" i="134"/>
  <c r="K30" i="134" s="1"/>
  <c r="H31" i="134"/>
  <c r="H30" i="134" s="1"/>
  <c r="H29" i="134"/>
  <c r="D29" i="134"/>
  <c r="H28" i="134"/>
  <c r="H26" i="134" s="1"/>
  <c r="H25" i="134" s="1"/>
  <c r="D27" i="134"/>
  <c r="D26" i="134" s="1"/>
  <c r="K26" i="134"/>
  <c r="K25" i="134" s="1"/>
  <c r="J26" i="134"/>
  <c r="J25" i="134" s="1"/>
  <c r="J72" i="134" s="1"/>
  <c r="I26" i="134"/>
  <c r="I25" i="134" s="1"/>
  <c r="G26" i="134"/>
  <c r="F26" i="134"/>
  <c r="E26" i="134"/>
  <c r="F25" i="134"/>
  <c r="D25" i="134"/>
  <c r="H24" i="134"/>
  <c r="H23" i="134" s="1"/>
  <c r="H22" i="134" s="1"/>
  <c r="D24" i="134"/>
  <c r="D23" i="134" s="1"/>
  <c r="D22" i="134" s="1"/>
  <c r="K23" i="134"/>
  <c r="K22" i="134" s="1"/>
  <c r="J23" i="134"/>
  <c r="I23" i="134"/>
  <c r="F23" i="134"/>
  <c r="E23" i="134"/>
  <c r="J22" i="134"/>
  <c r="I22" i="134"/>
  <c r="G22" i="134"/>
  <c r="F22" i="134"/>
  <c r="E22" i="134"/>
  <c r="H21" i="134"/>
  <c r="D21" i="134"/>
  <c r="K20" i="134"/>
  <c r="J20" i="134"/>
  <c r="I20" i="134"/>
  <c r="I19" i="134" s="1"/>
  <c r="H20" i="134"/>
  <c r="H19" i="134" s="1"/>
  <c r="F20" i="134"/>
  <c r="F19" i="134" s="1"/>
  <c r="E20" i="134"/>
  <c r="E19" i="134" s="1"/>
  <c r="D20" i="134"/>
  <c r="D19" i="134" s="1"/>
  <c r="K19" i="134"/>
  <c r="J19" i="134"/>
  <c r="G19" i="134"/>
  <c r="H18" i="134"/>
  <c r="I17" i="134"/>
  <c r="H17" i="134"/>
  <c r="I16" i="134"/>
  <c r="H16" i="134"/>
  <c r="D15" i="134"/>
  <c r="D13" i="134" s="1"/>
  <c r="D14" i="134"/>
  <c r="F13" i="134"/>
  <c r="E13" i="134"/>
  <c r="D12" i="134"/>
  <c r="D11" i="134"/>
  <c r="G10" i="134"/>
  <c r="G6" i="134" s="1"/>
  <c r="G72" i="134" s="1"/>
  <c r="F10" i="134"/>
  <c r="F6" i="134" s="1"/>
  <c r="E10" i="134"/>
  <c r="E6" i="134" s="1"/>
  <c r="D10" i="134"/>
  <c r="D9" i="134"/>
  <c r="D8" i="134"/>
  <c r="D7" i="134" s="1"/>
  <c r="G7" i="134"/>
  <c r="F7" i="134"/>
  <c r="E7" i="134"/>
  <c r="H62" i="134" l="1"/>
  <c r="H56" i="134" s="1"/>
  <c r="H33" i="134"/>
  <c r="H72" i="134" s="1"/>
  <c r="I33" i="134"/>
  <c r="I72" i="134" s="1"/>
  <c r="K72" i="134"/>
  <c r="F72" i="134"/>
  <c r="D6" i="134"/>
  <c r="E72" i="134"/>
  <c r="D56" i="134"/>
  <c r="D72" i="134" l="1"/>
  <c r="H75" i="134" s="1"/>
</calcChain>
</file>

<file path=xl/sharedStrings.xml><?xml version="1.0" encoding="utf-8"?>
<sst xmlns="http://schemas.openxmlformats.org/spreadsheetml/2006/main" count="1643" uniqueCount="401">
  <si>
    <t>Treść</t>
  </si>
  <si>
    <t>Strona 1 z 1</t>
  </si>
  <si>
    <t/>
  </si>
  <si>
    <t>ZMIANY W PLANIE DOCHODÓW</t>
  </si>
  <si>
    <t>Dział</t>
  </si>
  <si>
    <t>Rozdział</t>
  </si>
  <si>
    <t>Paragraf</t>
  </si>
  <si>
    <t>Przed zmianą</t>
  </si>
  <si>
    <t>Zmiana</t>
  </si>
  <si>
    <t>Po zmianie</t>
  </si>
  <si>
    <t>Razem:</t>
  </si>
  <si>
    <t>BeSTia</t>
  </si>
  <si>
    <t>801</t>
  </si>
  <si>
    <t>Oświata i wychowanie</t>
  </si>
  <si>
    <t>Edukacyjna opieka wychowawcza</t>
  </si>
  <si>
    <t>Pozostała działalność</t>
  </si>
  <si>
    <t>Wydatki inwestycyjne jednostek budżetowych</t>
  </si>
  <si>
    <t>6050</t>
  </si>
  <si>
    <t>0830</t>
  </si>
  <si>
    <t>Wpływy z usług</t>
  </si>
  <si>
    <t>80117</t>
  </si>
  <si>
    <t>Branżowe szkoły I i II stopnia</t>
  </si>
  <si>
    <t>851</t>
  </si>
  <si>
    <t>Ochrona zdrowia</t>
  </si>
  <si>
    <t>852</t>
  </si>
  <si>
    <t>Pomoc społeczna</t>
  </si>
  <si>
    <t>85203</t>
  </si>
  <si>
    <t>Ośrodki wsparcia</t>
  </si>
  <si>
    <t>600</t>
  </si>
  <si>
    <t>Transport i łączność</t>
  </si>
  <si>
    <t>0750</t>
  </si>
  <si>
    <t>Wpływy z najmu i dzierżawy składników majątkowych Skarbu Państwa, jednostek samorządu terytorialnego lub innych jednostek zaliczanych do sektora finansów publicznych oraz innych umów o podobnym charakterze</t>
  </si>
  <si>
    <t>750</t>
  </si>
  <si>
    <t>Administracja publiczna</t>
  </si>
  <si>
    <t>75020</t>
  </si>
  <si>
    <t>Starostwa powiatowe</t>
  </si>
  <si>
    <t>700</t>
  </si>
  <si>
    <t>Gospodarka mieszkaniowa</t>
  </si>
  <si>
    <t>70005</t>
  </si>
  <si>
    <t>Gospodarka gruntami i nieruchomościami</t>
  </si>
  <si>
    <t>854</t>
  </si>
  <si>
    <t>85406</t>
  </si>
  <si>
    <t>Poradnie psychologiczno-pedagogiczne, w tym poradnie specjalistyczne</t>
  </si>
  <si>
    <t>710</t>
  </si>
  <si>
    <t>Działalność usługowa</t>
  </si>
  <si>
    <t>71012</t>
  </si>
  <si>
    <t>Zadania z zakresu geodezji i kartografii</t>
  </si>
  <si>
    <t>85111</t>
  </si>
  <si>
    <t>Szpitale ogólne</t>
  </si>
  <si>
    <t>60014</t>
  </si>
  <si>
    <t>Drogi publiczne powiatowe</t>
  </si>
  <si>
    <t>853</t>
  </si>
  <si>
    <t>Pozostałe zadania w zakresie polityki społecznej</t>
  </si>
  <si>
    <t>900</t>
  </si>
  <si>
    <t>Gospodarka komunalna i ochrona środowiska</t>
  </si>
  <si>
    <t>90019</t>
  </si>
  <si>
    <t>Wpływy i wydatki związane z gromadzeniem środków z opłat i kar za korzystanie ze środowiska</t>
  </si>
  <si>
    <t>0970</t>
  </si>
  <si>
    <t>Wpływy z różnych dochodów</t>
  </si>
  <si>
    <t>80120</t>
  </si>
  <si>
    <t>Licea ogólnokształcące</t>
  </si>
  <si>
    <t>80195</t>
  </si>
  <si>
    <t>ZMIANY W PLANIE WYDATKÓW BUDŻETOWYCH</t>
  </si>
  <si>
    <t>4210</t>
  </si>
  <si>
    <t>Zakup materiałów i wyposażenia</t>
  </si>
  <si>
    <t>4300</t>
  </si>
  <si>
    <t>Zakup usług pozostałych</t>
  </si>
  <si>
    <t>4010</t>
  </si>
  <si>
    <t>Wynagrodzenia osobowe pracowników</t>
  </si>
  <si>
    <t>4110</t>
  </si>
  <si>
    <t>Składki na ubezpieczenia społeczne</t>
  </si>
  <si>
    <t>4120</t>
  </si>
  <si>
    <t>Składki na Fundusz Pracy oraz Fundusz Solidarnościowy</t>
  </si>
  <si>
    <t>754</t>
  </si>
  <si>
    <t>Bezpieczeństwo publiczne i ochrona przeciwpożarowa</t>
  </si>
  <si>
    <t>4790</t>
  </si>
  <si>
    <t>Wynagrodzenia osobowe nauczycieli</t>
  </si>
  <si>
    <t>4220</t>
  </si>
  <si>
    <t>Zakup środków żywności</t>
  </si>
  <si>
    <t>4440</t>
  </si>
  <si>
    <t>Odpisy na zakładowy fundusz świadczeń socjalnych</t>
  </si>
  <si>
    <t>85321</t>
  </si>
  <si>
    <t>Zespoły do spraw orzekania o niepełnosprawności</t>
  </si>
  <si>
    <t>75085</t>
  </si>
  <si>
    <t>Wspólna obsługa jednostek samorządu terytorialnego</t>
  </si>
  <si>
    <t>80102</t>
  </si>
  <si>
    <t>Szkoły podstawowe specjalne</t>
  </si>
  <si>
    <t>80115</t>
  </si>
  <si>
    <t>Technika</t>
  </si>
  <si>
    <t>85202</t>
  </si>
  <si>
    <t>Domy pomocy społecznej</t>
  </si>
  <si>
    <t>855</t>
  </si>
  <si>
    <t>Rodzina</t>
  </si>
  <si>
    <t>85508</t>
  </si>
  <si>
    <t>Rodziny zastępcze</t>
  </si>
  <si>
    <t>3110</t>
  </si>
  <si>
    <t>Świadczenia społeczne</t>
  </si>
  <si>
    <t>85510</t>
  </si>
  <si>
    <t>Działalność placówek opiekuńczo-wychowawczych</t>
  </si>
  <si>
    <t>0920</t>
  </si>
  <si>
    <t>Wpływy z pozostałych odsetek</t>
  </si>
  <si>
    <t>Informatyka</t>
  </si>
  <si>
    <t>0620</t>
  </si>
  <si>
    <t>Wpływy z opłat za zezwolenia, akredytacje oraz opłaty ewidencyjne, w tym opłaty za częstotliwości</t>
  </si>
  <si>
    <t>0640</t>
  </si>
  <si>
    <t>Wpływy z tytułu kosztów egzekucyjnych, opłaty komorniczej i kosztów upomnień</t>
  </si>
  <si>
    <t>75411</t>
  </si>
  <si>
    <t>Komendy powiatowe Państwowej Straży Pożarnej</t>
  </si>
  <si>
    <t>0940</t>
  </si>
  <si>
    <t>Wpływy z rozliczeń/zwrotów z lat ubiegłych</t>
  </si>
  <si>
    <t>756</t>
  </si>
  <si>
    <t>Dochody od osób prawnych, od osób fizycznych i od innych jednostek nieposiadających osobowości prawnej oraz wydatki związane z ich poborem</t>
  </si>
  <si>
    <t>75618</t>
  </si>
  <si>
    <t>Wpływy z innych opłat stanowiących dochody jednostek samorządu terytorialnego na podstawie ustaw</t>
  </si>
  <si>
    <t>0610</t>
  </si>
  <si>
    <t>Wpływy z opłat egzaminacyjnych oraz opłat za wydawanie świadectw, dyplomów, zaświadczeń, certyfikatów i ich duplikatów</t>
  </si>
  <si>
    <t>2360</t>
  </si>
  <si>
    <t>Dochody jednostek samorządu terytorialnego związane z realizacją zadań z zakresu administracji rządowej oraz innych zadań zleconych ustawami</t>
  </si>
  <si>
    <t>Strona 3 z 3</t>
  </si>
  <si>
    <t>4270</t>
  </si>
  <si>
    <t>Zakup usług remontowych</t>
  </si>
  <si>
    <t>4430</t>
  </si>
  <si>
    <t>Różne opłaty i składki</t>
  </si>
  <si>
    <t>Zadania w zakresie upowszechniania turystyki</t>
  </si>
  <si>
    <t>730</t>
  </si>
  <si>
    <t>Szkolnictwo wyższe i nauka</t>
  </si>
  <si>
    <t>73016</t>
  </si>
  <si>
    <t>Pomoc materialna dla studentów i doktorantów</t>
  </si>
  <si>
    <t>3210</t>
  </si>
  <si>
    <t>Stypendia i zasiłki dla studentów</t>
  </si>
  <si>
    <t>75019</t>
  </si>
  <si>
    <t>Rady powiatów</t>
  </si>
  <si>
    <t>3030</t>
  </si>
  <si>
    <t>Różne wydatki na rzecz osób fizycznych</t>
  </si>
  <si>
    <t>6060</t>
  </si>
  <si>
    <t>Wydatki na zakupy inwestycyjne jednostek budżetowych</t>
  </si>
  <si>
    <t>2540</t>
  </si>
  <si>
    <t>Dotacja podmiotowa z budżetu dla niepublicznej jednostki systemu oświaty</t>
  </si>
  <si>
    <t>80134</t>
  </si>
  <si>
    <t>Szkoły zawodowe specjalne</t>
  </si>
  <si>
    <t>2310</t>
  </si>
  <si>
    <t>Dotacja celowa przekazana gminie na zadania bieżące realizowane na podstawie porozumień (umów) między jednostkami samorządu terytorialnego</t>
  </si>
  <si>
    <t>4780</t>
  </si>
  <si>
    <t>Składki na Fundusz Emerytur Pomostowych</t>
  </si>
  <si>
    <t>85419</t>
  </si>
  <si>
    <t>Ośrodki rewalidacyjno-wychowawcze</t>
  </si>
  <si>
    <t>4190</t>
  </si>
  <si>
    <t>Nagrody konkursowe</t>
  </si>
  <si>
    <t>ZMIANY W PLANIE ZADAŃ REMONTOWYCH</t>
  </si>
  <si>
    <t>Jednostka: Powiatowy Zakład Transportu Publicznego w Lipnie</t>
  </si>
  <si>
    <t>Stan środków obrotowych na początek roku</t>
  </si>
  <si>
    <t>11 741,46</t>
  </si>
  <si>
    <t>60004</t>
  </si>
  <si>
    <t>Lokalny transport zbiorowy</t>
  </si>
  <si>
    <t>Stan środków obrotowych na koniec roku</t>
  </si>
  <si>
    <t>Przychody</t>
  </si>
  <si>
    <t>6 500,00</t>
  </si>
  <si>
    <t>2640</t>
  </si>
  <si>
    <t>Dotacja celowa otrzymana z budżetu jednostki samorządu terytorialnego przez samorządowy zakład budżetowy na zadania bieżące</t>
  </si>
  <si>
    <t>0,00</t>
  </si>
  <si>
    <t>2650</t>
  </si>
  <si>
    <t>Dotacja przedmiotowa z budżetu otrzymana przez samorządowy zakład budżetowy</t>
  </si>
  <si>
    <t>400 000,00</t>
  </si>
  <si>
    <t>6210</t>
  </si>
  <si>
    <t>Dotacja celowa otrzymana z budżetu na finansowanie lub dofinansowanie kosztów realizacji inwestycji i zakupów inwestycyjnych samorządowych zakładów budżetowych</t>
  </si>
  <si>
    <t>330 000,00</t>
  </si>
  <si>
    <t>Koszty</t>
  </si>
  <si>
    <t>4390</t>
  </si>
  <si>
    <t>Zakup usług obejmujących wykonanie ekspertyz, analiz i opinii</t>
  </si>
  <si>
    <t>1 000,00</t>
  </si>
  <si>
    <t>4400</t>
  </si>
  <si>
    <t>Opłaty za administrowanie i czynsze za budynki, lokale i pomieszczenia garażowe</t>
  </si>
  <si>
    <t>140 432,00</t>
  </si>
  <si>
    <t>4410</t>
  </si>
  <si>
    <t>Podróże służbowe krajowe</t>
  </si>
  <si>
    <t>15 136,00</t>
  </si>
  <si>
    <t>110 800,00</t>
  </si>
  <si>
    <t>112 107,00</t>
  </si>
  <si>
    <t>4480</t>
  </si>
  <si>
    <t>Podatek od nieruchomości</t>
  </si>
  <si>
    <t>6 400,00</t>
  </si>
  <si>
    <t>4500</t>
  </si>
  <si>
    <t>Pozostałe podatki na rzecz budżetów jednostek samorządu terytorialnego</t>
  </si>
  <si>
    <t>14 082,00</t>
  </si>
  <si>
    <t>4520</t>
  </si>
  <si>
    <t>Opłaty na rzecz budżetów jednostek samorządu terytorialnego</t>
  </si>
  <si>
    <t>2 000,00</t>
  </si>
  <si>
    <t>4530</t>
  </si>
  <si>
    <t>Podatek od towarów i usług (VAT).</t>
  </si>
  <si>
    <t>4580</t>
  </si>
  <si>
    <t>Pozostałe odsetki</t>
  </si>
  <si>
    <t>100,00</t>
  </si>
  <si>
    <t>4610</t>
  </si>
  <si>
    <t>Koszty postępowania sądowego i prokuratorskiego</t>
  </si>
  <si>
    <t>4700</t>
  </si>
  <si>
    <t xml:space="preserve">Szkolenia pracowników niebędących członkami korpusu służby cywilnej </t>
  </si>
  <si>
    <t>4710</t>
  </si>
  <si>
    <t>Wpłaty na PPK finansowane przez podmiot zatrudniający</t>
  </si>
  <si>
    <t>29 344,00</t>
  </si>
  <si>
    <t>6080</t>
  </si>
  <si>
    <t>Wydatki na zakupy inwestycyjne samorządowych zakładów budżetowych</t>
  </si>
  <si>
    <t>387 868,00</t>
  </si>
  <si>
    <t>3020</t>
  </si>
  <si>
    <t>Wydatki osobowe niezaliczone do wynagrodzeń</t>
  </si>
  <si>
    <t>8 500,00</t>
  </si>
  <si>
    <t>2 859 132,00</t>
  </si>
  <si>
    <t>4040</t>
  </si>
  <si>
    <t>Dodatkowe wynagrodzenie roczne</t>
  </si>
  <si>
    <t>250 000,00</t>
  </si>
  <si>
    <t>511 074,00</t>
  </si>
  <si>
    <t>71 080,00</t>
  </si>
  <si>
    <t>4140</t>
  </si>
  <si>
    <t>Wpłaty na Państwowy Fundusz Rehabilitacji Osób Niepełnosprawnych</t>
  </si>
  <si>
    <t>1 500,00</t>
  </si>
  <si>
    <t>4170</t>
  </si>
  <si>
    <t>Wynagrodzenia bezosobowe</t>
  </si>
  <si>
    <t>1 465 423,00</t>
  </si>
  <si>
    <t>4260</t>
  </si>
  <si>
    <t>Zakup energii</t>
  </si>
  <si>
    <t>18 000,00</t>
  </si>
  <si>
    <t>4280</t>
  </si>
  <si>
    <t>Zakup usług zdrowotnych</t>
  </si>
  <si>
    <t>3 000,00</t>
  </si>
  <si>
    <t>102 170,00</t>
  </si>
  <si>
    <t>4360</t>
  </si>
  <si>
    <t>Opłaty z tytułu zakupu usług telekomunikacyjnych</t>
  </si>
  <si>
    <t>2 200,00</t>
  </si>
  <si>
    <t>4380</t>
  </si>
  <si>
    <t>Zakup usług obejmujacych tłumaczenia</t>
  </si>
  <si>
    <t>200,00</t>
  </si>
  <si>
    <t>Dotacja celowa otrzymana z gminy na zadania bieżące realizowane na podstawie porozumień (umów) między jednostkami samorządu terytorialnego</t>
  </si>
  <si>
    <t>6300</t>
  </si>
  <si>
    <t>Dotacja celowa otrzymana z tytułu pomocy finansowej udzielanej między jednostkami samorządu terytorialnego na dofinansowanie własnych zadań inwestycyjnych i zakupów inwestycyjnych</t>
  </si>
  <si>
    <t>0580</t>
  </si>
  <si>
    <t>Wpływy z tytułu grzywien i innych kar pieniężnych od osób prawnych i innych jednostek organizacyjnych</t>
  </si>
  <si>
    <t>2170</t>
  </si>
  <si>
    <t>Środki otrzymane z państwowych funduszy celowych na realizację zadań bieżących jednostek sektora finansów publicznych</t>
  </si>
  <si>
    <t>758</t>
  </si>
  <si>
    <t>Różne rozliczenia</t>
  </si>
  <si>
    <t>75801</t>
  </si>
  <si>
    <t>Część oświatowa subwencji ogólnej dla jednostek samorządu terytorialnego</t>
  </si>
  <si>
    <t>2920</t>
  </si>
  <si>
    <t>Subwencje ogólne z budżetu państwa</t>
  </si>
  <si>
    <t>75802</t>
  </si>
  <si>
    <t>Uzupełnienie subwencji ogólnej dla jednostek samorządu terytorialnego</t>
  </si>
  <si>
    <t>2760</t>
  </si>
  <si>
    <t>Środki na uzupełnienie dochodów powiatów</t>
  </si>
  <si>
    <t>0950</t>
  </si>
  <si>
    <t>Wpływy z tytułu kar i odszkodowań wynikających z umów</t>
  </si>
  <si>
    <t>85333</t>
  </si>
  <si>
    <t>Powiatowe urzędy pracy</t>
  </si>
  <si>
    <t>0630</t>
  </si>
  <si>
    <t>Wpływy z tytułu opłat i kosztów sądowych oraz innych opłat uiszczanych na rzecz Skarbu Państwa z tytułu postępowania sądowego i prokuratorskiego</t>
  </si>
  <si>
    <t>60011</t>
  </si>
  <si>
    <t>Drogi publiczne krajowe</t>
  </si>
  <si>
    <t>75011</t>
  </si>
  <si>
    <t>Urzędy wojewódzkie</t>
  </si>
  <si>
    <t>75075</t>
  </si>
  <si>
    <t>Promocja jednostek samorządu terytorialnego</t>
  </si>
  <si>
    <t>75412</t>
  </si>
  <si>
    <t>Ochotnicze straże pożarne</t>
  </si>
  <si>
    <t>2820</t>
  </si>
  <si>
    <t>Dotacja celowa z budżetu na finansowanie lub dofinansowanie zadań zleconych do realizacji stowarzyszeniom</t>
  </si>
  <si>
    <t>757</t>
  </si>
  <si>
    <t>Obsługa długu publicznego</t>
  </si>
  <si>
    <t>75702</t>
  </si>
  <si>
    <t>Obsługa papierów wartościowych, kredytów i pożyczek oraz innych zobowiązań jednostek samorządu terytorialnego zaliczanych do tytułu dłużnego – kredyty i pożyczki</t>
  </si>
  <si>
    <t>8110</t>
  </si>
  <si>
    <t>Odsetki od samorządowych papierów wartościowych lub zaciągniętych przez jednostkę samorządu terytorialnego kredytów i pożyczek</t>
  </si>
  <si>
    <t>75818</t>
  </si>
  <si>
    <t>Rezerwy ogólne i celowe</t>
  </si>
  <si>
    <t>4810</t>
  </si>
  <si>
    <t>Rezerwy</t>
  </si>
  <si>
    <t>4240</t>
  </si>
  <si>
    <t>Zakup środków dydaktycznych i książek</t>
  </si>
  <si>
    <t>4130</t>
  </si>
  <si>
    <t>Składki na ubezpieczenie zdrowotne</t>
  </si>
  <si>
    <t>80116</t>
  </si>
  <si>
    <t>Szkoły policealne</t>
  </si>
  <si>
    <t>80132</t>
  </si>
  <si>
    <t>Szkoły artystyczne</t>
  </si>
  <si>
    <t>80140</t>
  </si>
  <si>
    <t>Placówki kształcenia ustawicznego i centra kształcenia zawodowego</t>
  </si>
  <si>
    <t>80146</t>
  </si>
  <si>
    <t>Dokształcanie i doskonalenie nauczycieli</t>
  </si>
  <si>
    <t>Szkolenia pracowników niebędących członkami korpusu służby cywilnej</t>
  </si>
  <si>
    <t>80151</t>
  </si>
  <si>
    <t>Kwalifikacyjne kursy zawodowe</t>
  </si>
  <si>
    <t>80152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</si>
  <si>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stopnia i klasach dotychczasowej zasadniczej szkoły zawodowej prowadzonych w branżowych szkołach I stopnia oraz szkołach artystycznych</t>
  </si>
  <si>
    <t>85149</t>
  </si>
  <si>
    <t>Programy polityki zdrowotnej</t>
  </si>
  <si>
    <t>85195</t>
  </si>
  <si>
    <t>8010</t>
  </si>
  <si>
    <t>Rozliczenia z bankami związane z obsługą długu publicznego</t>
  </si>
  <si>
    <t>85218</t>
  </si>
  <si>
    <t>Powiatowe centra pomocy rodzinie</t>
  </si>
  <si>
    <t>85446</t>
  </si>
  <si>
    <t>4330</t>
  </si>
  <si>
    <t>Zakup usług przez jednostki samorządu terytorialnego od innych jednostek samorządu terytorialnego</t>
  </si>
  <si>
    <t>921</t>
  </si>
  <si>
    <t>Kultura i ochrona dziedzictwa narodowego</t>
  </si>
  <si>
    <t>92195</t>
  </si>
  <si>
    <t>926</t>
  </si>
  <si>
    <t>Kultura fizyczna</t>
  </si>
  <si>
    <t>92605</t>
  </si>
  <si>
    <t>Zadania w zakresie kultury fizycznej</t>
  </si>
  <si>
    <t>92695</t>
  </si>
  <si>
    <t>Strona 7 z 7</t>
  </si>
  <si>
    <t xml:space="preserve">Plan dotacji udzielanych z budżetu Powiatu Lipnowskiego na 2022 rok </t>
  </si>
  <si>
    <t xml:space="preserve">Dział </t>
  </si>
  <si>
    <t xml:space="preserve">Rozdział </t>
  </si>
  <si>
    <t>Opis</t>
  </si>
  <si>
    <t>Dotacje dla jednostek sektora finansów publicznych</t>
  </si>
  <si>
    <t>w tym:</t>
  </si>
  <si>
    <t>Dotacje dla jednostek spoza sektora finansów publicznych</t>
  </si>
  <si>
    <t>Dotacje podmiotowe</t>
  </si>
  <si>
    <t>Dotacje celowe związane z realizacją zadań jst</t>
  </si>
  <si>
    <t>Dotacja przedmiotowa</t>
  </si>
  <si>
    <t>Dotacje przedmiotowe</t>
  </si>
  <si>
    <t>TRANSPORT I ŁĄCZNOŚĆ</t>
  </si>
  <si>
    <t>§ 2650 - Dotacja przedmiotowa z budżetu dla samorządowego zakładu budżetowego</t>
  </si>
  <si>
    <t>§ 6210 - dotacje celowe z budżetu na finansowanie lub dofinansowanie kosztów realizacji inwestycji i zakupów inwestycyjnych samorządowych zakładów budżetowych</t>
  </si>
  <si>
    <t>Drogi publiczne gminne</t>
  </si>
  <si>
    <t>§ 2710 - Dotacje celowe na pomoc finansową udzielaną między jednostkami samorządu terytorilanego na dofinansowanie własnych zadań bieżących</t>
  </si>
  <si>
    <t>§ 6300 - dotacja celowa na pomoc finansową udzielaną między jednostkami samorządu terytorilanego na dofinansowanie własnych zadań inwestcyjnych i zakupów inwestycyjnych</t>
  </si>
  <si>
    <t>TURYSTYKA</t>
  </si>
  <si>
    <t>§ 2580 - Dotacja podmiotowa z budżetu dla jednostek niezaliczanych do sektora finansów publicznych</t>
  </si>
  <si>
    <t>gospodarka gruntami i niruchomościami</t>
  </si>
  <si>
    <t xml:space="preserve">§ 2339 - dotacja celowa przekazana do samorządu województwa na zadania bieżące realizowane na podstawie porozumień (umów) między jednostakmi samorządu teryrorialnego </t>
  </si>
  <si>
    <t>BEZPIECZEŃSTWO PUBLICZNE I OCHRONA PRZECIWPOŻAROWA</t>
  </si>
  <si>
    <t>§ 2820 - Dotacja celowa z budżetu na finansowanie lub dofinansowanie zadań zleconych do realizacji stowarzyszeniom</t>
  </si>
  <si>
    <t>§ 6230 - Dotacja celowa z budżetu na finansowanie lub dofinansowanie kosztów realizacji inwestycji i zakupów inwestycyjnych jednostek niezaliczanych do sektora finansów publicznych</t>
  </si>
  <si>
    <t>WYMIAR SPRAWIEDLIWOŚCI</t>
  </si>
  <si>
    <t>Nieodpłatna pomoc prawna</t>
  </si>
  <si>
    <t>OŚWIATA I WYCHOWANIE</t>
  </si>
  <si>
    <t>§ 2540 - Dotacja podmiotowa z budżetu dla niepublicznej jednostki systemu oświaty</t>
  </si>
  <si>
    <t>§ 2540 - Dotacja podmiotowa z budżetu dla niepublicznej jednostki systemu oświaty, w tym:</t>
  </si>
  <si>
    <t>Prywatne Wieczorowe Liceum Ogólnokształcące</t>
  </si>
  <si>
    <t>Niepubliczne Liceum Ogólnokształcące</t>
  </si>
  <si>
    <t>§ 2310 - Dotacja celowa przekazana gminie na zadania bieżące realizowane na podstawie porozumień (umów) między jednostkami samorządu terytorialnego</t>
  </si>
  <si>
    <t>POZOSTAŁE ZADANIA W ZAKRESIE POLITYKI SPOŁECZNEJ</t>
  </si>
  <si>
    <t>Rehabilitacja zawodowa i społeczna osób niepełnosprawnych</t>
  </si>
  <si>
    <t>Niepubliczny Ośrodek Rehabilitacyjno-Edukacyjno-Wychowawczy w Wierzbicku</t>
  </si>
  <si>
    <t>Utrzymanie zieleni w miastach i gminach</t>
  </si>
  <si>
    <t>Oświetlenie ulic, placów i dróg</t>
  </si>
  <si>
    <t>KULTURA I OCHRONA DZIEDZICTWA NARODOWEGO</t>
  </si>
  <si>
    <t>Domy i ośrodki kultury, świetlice i kluby</t>
  </si>
  <si>
    <t>Biblioteki</t>
  </si>
  <si>
    <t>KULTURA FIZYCZNA</t>
  </si>
  <si>
    <t>OGÓŁEM DOTACJE</t>
  </si>
  <si>
    <t>6 214 148,00</t>
  </si>
  <si>
    <t>5 382 648,00</t>
  </si>
  <si>
    <t>95 000,00</t>
  </si>
  <si>
    <t>33 000,00</t>
  </si>
  <si>
    <t>60 000,00</t>
  </si>
  <si>
    <t>ZMIANY W PLANIE FINANSOWYM ZAKŁADU BUDŻETOWEGO</t>
  </si>
  <si>
    <t>Załącznik nr 6 do Uchwały Nr XLIII/.../2022 Rady Powiatu w Lipnie z dnia 29.11.2022 r.</t>
  </si>
  <si>
    <t>ZMIANY W PLANIE ZADAŃ INWESTYCYJNYCH</t>
  </si>
  <si>
    <t>ZMIANY W PLANIE DOCHODÓW ZADAŃ Z ZAKRESU ADMINISTRACJI RZĄDOWEJ</t>
  </si>
  <si>
    <t>80153</t>
  </si>
  <si>
    <t>Zapewnienie uczniom prawa do bezpłatnego dostępu do podręczników, materiałów edukacyjnych lub materiałów ćwiczeniowych</t>
  </si>
  <si>
    <t>2110</t>
  </si>
  <si>
    <t>Dotacja celowa otrzymana z budżetu państwa na zadania bieżące z zakresu administracji rządowej oraz inne zadania zlecone ustawami realizowane przez powiat</t>
  </si>
  <si>
    <t>ZMIANY W PLANIE WYDATKÓW Z ZAKRESU ADMINISTARCJI RZĄDOWEJ</t>
  </si>
  <si>
    <t>3070</t>
  </si>
  <si>
    <t>Wydatki osobowe niezaliczone do uposażeń wypłacane żołnierzom i funkcjonariuszom</t>
  </si>
  <si>
    <t>4020</t>
  </si>
  <si>
    <t>Wynagrodzenia osobowe członków korpusu służby cywilnej</t>
  </si>
  <si>
    <t>4080</t>
  </si>
  <si>
    <t>Uposażenia i świadczenia pieniężne wypłacane przez okres roku żołnierzom i funkcjonariuszom zwolnionym ze służby</t>
  </si>
  <si>
    <t>4180</t>
  </si>
  <si>
    <t>Równoważniki pieniężne i ekwiwalenty dla żołnierzy i funkcjonariuszy oraz pozostałe nleżności</t>
  </si>
  <si>
    <t>ZMIANY W PLANIE DOCHODÓW FUNDUSZU POMOCY OBYWATELOM UKRAINY</t>
  </si>
  <si>
    <t>75814</t>
  </si>
  <si>
    <t>Różne rozliczenia finansowe</t>
  </si>
  <si>
    <t>2100</t>
  </si>
  <si>
    <t>Środki z Funduszu Pomocy na finansowanie lub dofinansowanie zadań bieżących w zakresie pomocy obywatelom Ukrainy</t>
  </si>
  <si>
    <t>ZMIABY W PLANIE WYDATKÓW REALIZOWANYCH W RAMACH FUNDUSZU POMOCY</t>
  </si>
  <si>
    <t>0870</t>
  </si>
  <si>
    <t>Wpływy ze sprzedaży składników majątkowych</t>
  </si>
  <si>
    <t>60095</t>
  </si>
  <si>
    <t xml:space="preserve">Załącznik nr 1 do Uchwały Nr XLIII/387/2022 Rady Powiatu w Lipnie z dnia 29.11.2022 r. </t>
  </si>
  <si>
    <t>75405</t>
  </si>
  <si>
    <t>Komendy powiatowe Policji</t>
  </si>
  <si>
    <t>4750</t>
  </si>
  <si>
    <t>Wynagrodzenia nauczycieli wypłacane w związku z pomocą obywatelom Ukrainy</t>
  </si>
  <si>
    <t xml:space="preserve">Załącznik nr 2 do Uchwały Nr XLIII/387/2022 Rady Powiatu w Lipnie z dnia 29.11.2022 r. </t>
  </si>
  <si>
    <t xml:space="preserve">Załącznik nr 2 do Uchwały Nr XLIII387/2022 rady Powiatu w Lipnie z dnia 29.11.2022 r. </t>
  </si>
  <si>
    <t>Załącznik nr 4 do Uchwały Nr XLIII/387/2022 Rady Powiatu w Lipnie z dnia 29.11.2022 r.</t>
  </si>
  <si>
    <t>Budowa chodnia przy drodze powiatowej w miejscowości Rachninek</t>
  </si>
  <si>
    <t>Budowa chodnika w m. Lipno, ul. Nieszawska</t>
  </si>
  <si>
    <t>Budowa chodnika w miejscowości Stary Bógpomóż na drodze powiatowej nr 2713C Gmina Bobrowniki</t>
  </si>
  <si>
    <t>Budowa chodnika w obrębie ewiedencyjnym Biskupin</t>
  </si>
  <si>
    <t>Zakup drona wraz z dodatkowym akumulatorem na potrzeby Policji</t>
  </si>
  <si>
    <t>Budowa budynku Szkoły Specjalnej w Lipnie</t>
  </si>
  <si>
    <t>Modernizacja Izby Przyjęć realizowana w Spółce Szpital Lipno ul. Nieszwska 6, 87-600 Lipno</t>
  </si>
  <si>
    <t>Zakup wózków do przewozu potraw</t>
  </si>
  <si>
    <t>Załącznik nr 5  do Uchwały Nr XLIII/387/2022 Rady Powiatu w Lipnie z dnia 29.11.2022 r.</t>
  </si>
  <si>
    <t>Załącznik nr 8  do autpoprawek do Uchwały Nr XLIII/387/2022 Rady Powiatu w Lipnie z dnia 29.11.2022 r.</t>
  </si>
  <si>
    <t>Załącznik nr 7 do Uchwały Nr XLIII/387/2022 Rady Powiatu w Lipnie z dnia 29.11.2022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</si>
</sst>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z_ł_-;\-* #,##0\ _z_ł_-;_-* &quot;- &quot;_z_ł_-;_-@_-"/>
  </numFmts>
  <fonts count="64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Cambria"/>
      <family val="2"/>
      <charset val="238"/>
    </font>
    <font>
      <sz val="8"/>
      <color indexed="8"/>
      <name val="Tahoma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indexed="8"/>
      <name val="Arial"/>
      <family val="2"/>
      <charset val="238"/>
    </font>
    <font>
      <b/>
      <sz val="8.25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  <font>
      <b/>
      <i/>
      <sz val="8.25"/>
      <color rgb="FF000000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.75"/>
      <color indexed="8"/>
      <name val="Arial"/>
      <family val="2"/>
      <charset val="238"/>
    </font>
    <font>
      <b/>
      <sz val="9.75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sz val="8.25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10"/>
      <name val="Arial CE"/>
      <charset val="238"/>
    </font>
    <font>
      <b/>
      <sz val="12"/>
      <color indexed="25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5"/>
      <color indexed="8"/>
      <name val="Arial"/>
      <family val="2"/>
      <charset val="238"/>
    </font>
    <font>
      <sz val="8"/>
      <color rgb="FF000000"/>
      <name val="Tahoma"/>
    </font>
    <font>
      <sz val="8.25"/>
      <color rgb="FF000000"/>
      <name val="Arial"/>
    </font>
    <font>
      <sz val="10"/>
      <color rgb="FF000000"/>
      <name val="Arial"/>
    </font>
    <font>
      <b/>
      <sz val="9"/>
      <color rgb="FF000000"/>
      <name val="Arial"/>
    </font>
    <font>
      <b/>
      <sz val="8.25"/>
      <color rgb="FF000000"/>
      <name val="Arial"/>
    </font>
    <font>
      <sz val="7"/>
      <color rgb="FF000000"/>
      <name val="Arial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A9A9A9"/>
      </patternFill>
    </fill>
    <fill>
      <patternFill patternType="solid">
        <fgColor rgb="FFD3D3D3"/>
      </patternFill>
    </fill>
    <fill>
      <patternFill patternType="solid">
        <fgColor indexed="9"/>
        <bgColor indexed="0"/>
      </patternFill>
    </fill>
    <fill>
      <patternFill patternType="solid">
        <fgColor indexed="43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indexed="43"/>
        <bgColor indexed="41"/>
      </patternFill>
    </fill>
    <fill>
      <patternFill patternType="solid">
        <fgColor theme="0"/>
        <bgColor indexed="0"/>
      </patternFill>
    </fill>
    <fill>
      <patternFill patternType="solid">
        <fgColor indexed="9"/>
        <bgColor indexed="4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41"/>
      </patternFill>
    </fill>
    <fill>
      <patternFill patternType="solid">
        <fgColor rgb="FFFFFF99"/>
        <bgColor indexed="42"/>
      </patternFill>
    </fill>
    <fill>
      <patternFill patternType="solid">
        <fgColor theme="0"/>
        <bgColor indexed="41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0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18" fillId="0" borderId="0"/>
    <xf numFmtId="0" fontId="19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0" borderId="0"/>
    <xf numFmtId="0" fontId="24" fillId="0" borderId="0"/>
    <xf numFmtId="0" fontId="19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25" fillId="0" borderId="0"/>
    <xf numFmtId="0" fontId="26" fillId="0" borderId="0"/>
    <xf numFmtId="0" fontId="28" fillId="0" borderId="0" applyNumberFormat="0" applyFill="0" applyBorder="0" applyAlignment="0" applyProtection="0">
      <alignment vertical="top"/>
    </xf>
    <xf numFmtId="0" fontId="19" fillId="0" borderId="0"/>
    <xf numFmtId="0" fontId="19" fillId="0" borderId="0"/>
    <xf numFmtId="0" fontId="20" fillId="0" borderId="0"/>
    <xf numFmtId="0" fontId="29" fillId="0" borderId="0"/>
    <xf numFmtId="0" fontId="30" fillId="0" borderId="0" applyNumberFormat="0" applyFill="0" applyBorder="0" applyAlignment="0" applyProtection="0">
      <alignment vertical="top"/>
    </xf>
    <xf numFmtId="0" fontId="23" fillId="0" borderId="0"/>
    <xf numFmtId="0" fontId="23" fillId="0" borderId="0"/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23" fillId="0" borderId="0"/>
    <xf numFmtId="0" fontId="19" fillId="0" borderId="0" applyNumberFormat="0" applyFill="0" applyBorder="0" applyAlignment="0" applyProtection="0">
      <alignment vertical="top"/>
    </xf>
    <xf numFmtId="0" fontId="36" fillId="0" borderId="0"/>
    <xf numFmtId="0" fontId="37" fillId="0" borderId="0"/>
    <xf numFmtId="0" fontId="40" fillId="0" borderId="0" applyNumberFormat="0" applyFill="0" applyBorder="0" applyAlignment="0" applyProtection="0">
      <alignment vertical="top"/>
    </xf>
    <xf numFmtId="0" fontId="48" fillId="0" borderId="0"/>
    <xf numFmtId="0" fontId="49" fillId="0" borderId="0"/>
    <xf numFmtId="0" fontId="51" fillId="0" borderId="0"/>
    <xf numFmtId="0" fontId="51" fillId="0" borderId="0"/>
    <xf numFmtId="0" fontId="51" fillId="0" borderId="0"/>
    <xf numFmtId="0" fontId="58" fillId="0" borderId="0"/>
  </cellStyleXfs>
  <cellXfs count="294">
    <xf numFmtId="0" fontId="0" fillId="0" borderId="0" xfId="0"/>
    <xf numFmtId="0" fontId="23" fillId="33" borderId="0" xfId="62" applyFill="1" applyAlignment="1">
      <alignment horizontal="left" vertical="top" wrapText="1"/>
    </xf>
    <xf numFmtId="0" fontId="34" fillId="33" borderId="10" xfId="62" applyFont="1" applyFill="1" applyBorder="1" applyAlignment="1">
      <alignment horizontal="left" vertical="center" wrapText="1"/>
    </xf>
    <xf numFmtId="0" fontId="34" fillId="33" borderId="10" xfId="62" applyFont="1" applyFill="1" applyBorder="1" applyAlignment="1">
      <alignment horizontal="center" vertical="center" wrapText="1"/>
    </xf>
    <xf numFmtId="0" fontId="35" fillId="33" borderId="13" xfId="62" applyFont="1" applyFill="1" applyBorder="1" applyAlignment="1">
      <alignment horizontal="center" vertical="center" wrapText="1"/>
    </xf>
    <xf numFmtId="0" fontId="34" fillId="35" borderId="10" xfId="62" applyFont="1" applyFill="1" applyBorder="1" applyAlignment="1">
      <alignment horizontal="left" vertical="center" wrapText="1"/>
    </xf>
    <xf numFmtId="0" fontId="34" fillId="35" borderId="11" xfId="62" applyFont="1" applyFill="1" applyBorder="1" applyAlignment="1">
      <alignment horizontal="center" vertical="center" wrapText="1"/>
    </xf>
    <xf numFmtId="0" fontId="35" fillId="33" borderId="12" xfId="62" applyFont="1" applyFill="1" applyBorder="1" applyAlignment="1">
      <alignment horizontal="center" vertical="center" wrapText="1"/>
    </xf>
    <xf numFmtId="0" fontId="31" fillId="34" borderId="10" xfId="62" applyFont="1" applyFill="1" applyBorder="1" applyAlignment="1">
      <alignment horizontal="left" vertical="center" wrapText="1"/>
    </xf>
    <xf numFmtId="0" fontId="34" fillId="34" borderId="11" xfId="62" applyFont="1" applyFill="1" applyBorder="1" applyAlignment="1">
      <alignment horizontal="center" vertical="center" wrapText="1"/>
    </xf>
    <xf numFmtId="0" fontId="31" fillId="34" borderId="10" xfId="62" applyFont="1" applyFill="1" applyBorder="1" applyAlignment="1">
      <alignment horizontal="center" vertical="center" wrapText="1"/>
    </xf>
    <xf numFmtId="0" fontId="33" fillId="33" borderId="10" xfId="62" applyFont="1" applyFill="1" applyBorder="1" applyAlignment="1">
      <alignment horizontal="center" vertical="center" wrapText="1"/>
    </xf>
    <xf numFmtId="39" fontId="31" fillId="34" borderId="10" xfId="62" applyNumberFormat="1" applyFont="1" applyFill="1" applyBorder="1" applyAlignment="1">
      <alignment horizontal="right" vertical="center" wrapText="1"/>
    </xf>
    <xf numFmtId="39" fontId="34" fillId="35" borderId="10" xfId="62" applyNumberFormat="1" applyFont="1" applyFill="1" applyBorder="1" applyAlignment="1">
      <alignment horizontal="right" vertical="center" wrapText="1"/>
    </xf>
    <xf numFmtId="39" fontId="34" fillId="33" borderId="10" xfId="62" applyNumberFormat="1" applyFont="1" applyFill="1" applyBorder="1" applyAlignment="1">
      <alignment horizontal="right" vertical="center" wrapText="1"/>
    </xf>
    <xf numFmtId="39" fontId="39" fillId="33" borderId="10" xfId="62" applyNumberFormat="1" applyFont="1" applyFill="1" applyBorder="1" applyAlignment="1">
      <alignment horizontal="right" vertical="center" wrapText="1"/>
    </xf>
    <xf numFmtId="0" fontId="51" fillId="0" borderId="0" xfId="73" applyAlignment="1">
      <alignment wrapText="1"/>
    </xf>
    <xf numFmtId="0" fontId="51" fillId="0" borderId="0" xfId="73"/>
    <xf numFmtId="0" fontId="54" fillId="37" borderId="14" xfId="73" applyFont="1" applyFill="1" applyBorder="1" applyAlignment="1">
      <alignment horizontal="center" vertical="center" wrapText="1"/>
    </xf>
    <xf numFmtId="0" fontId="54" fillId="37" borderId="23" xfId="73" applyFont="1" applyFill="1" applyBorder="1" applyAlignment="1">
      <alignment horizontal="center" vertical="center" wrapText="1"/>
    </xf>
    <xf numFmtId="0" fontId="54" fillId="37" borderId="24" xfId="73" applyFont="1" applyFill="1" applyBorder="1" applyAlignment="1">
      <alignment horizontal="center" vertical="center" wrapText="1"/>
    </xf>
    <xf numFmtId="0" fontId="53" fillId="38" borderId="22" xfId="73" applyFont="1" applyFill="1" applyBorder="1" applyAlignment="1">
      <alignment horizontal="center" vertical="center"/>
    </xf>
    <xf numFmtId="0" fontId="53" fillId="38" borderId="14" xfId="73" applyFont="1" applyFill="1" applyBorder="1" applyAlignment="1">
      <alignment horizontal="center" vertical="center"/>
    </xf>
    <xf numFmtId="0" fontId="53" fillId="38" borderId="23" xfId="73" applyFont="1" applyFill="1" applyBorder="1" applyAlignment="1">
      <alignment horizontal="center" vertical="center"/>
    </xf>
    <xf numFmtId="0" fontId="53" fillId="38" borderId="24" xfId="73" applyFont="1" applyFill="1" applyBorder="1" applyAlignment="1">
      <alignment horizontal="center" vertical="center"/>
    </xf>
    <xf numFmtId="0" fontId="53" fillId="39" borderId="22" xfId="73" applyFont="1" applyFill="1" applyBorder="1" applyAlignment="1">
      <alignment horizontal="center" vertical="center"/>
    </xf>
    <xf numFmtId="0" fontId="53" fillId="39" borderId="14" xfId="73" applyFont="1" applyFill="1" applyBorder="1" applyAlignment="1">
      <alignment horizontal="center" vertical="center"/>
    </xf>
    <xf numFmtId="4" fontId="53" fillId="39" borderId="14" xfId="73" applyNumberFormat="1" applyFont="1" applyFill="1" applyBorder="1" applyAlignment="1">
      <alignment horizontal="right" vertical="center"/>
    </xf>
    <xf numFmtId="4" fontId="53" fillId="39" borderId="14" xfId="73" applyNumberFormat="1" applyFont="1" applyFill="1" applyBorder="1" applyAlignment="1">
      <alignment horizontal="center" vertical="center"/>
    </xf>
    <xf numFmtId="4" fontId="53" fillId="39" borderId="23" xfId="73" applyNumberFormat="1" applyFont="1" applyFill="1" applyBorder="1" applyAlignment="1">
      <alignment horizontal="center" vertical="center"/>
    </xf>
    <xf numFmtId="4" fontId="53" fillId="39" borderId="24" xfId="73" applyNumberFormat="1" applyFont="1" applyFill="1" applyBorder="1" applyAlignment="1">
      <alignment horizontal="center" vertical="center"/>
    </xf>
    <xf numFmtId="0" fontId="53" fillId="40" borderId="22" xfId="73" applyFont="1" applyFill="1" applyBorder="1" applyAlignment="1">
      <alignment horizontal="center" vertical="center"/>
    </xf>
    <xf numFmtId="0" fontId="53" fillId="40" borderId="14" xfId="73" applyFont="1" applyFill="1" applyBorder="1" applyAlignment="1">
      <alignment horizontal="center" vertical="center"/>
    </xf>
    <xf numFmtId="0" fontId="53" fillId="40" borderId="25" xfId="73" applyFont="1" applyFill="1" applyBorder="1" applyAlignment="1">
      <alignment horizontal="left" vertical="center"/>
    </xf>
    <xf numFmtId="4" fontId="53" fillId="40" borderId="14" xfId="73" applyNumberFormat="1" applyFont="1" applyFill="1" applyBorder="1" applyAlignment="1">
      <alignment horizontal="right" vertical="center"/>
    </xf>
    <xf numFmtId="4" fontId="53" fillId="40" borderId="14" xfId="73" applyNumberFormat="1" applyFont="1" applyFill="1" applyBorder="1" applyAlignment="1">
      <alignment horizontal="center" vertical="center"/>
    </xf>
    <xf numFmtId="4" fontId="53" fillId="40" borderId="23" xfId="73" applyNumberFormat="1" applyFont="1" applyFill="1" applyBorder="1" applyAlignment="1">
      <alignment horizontal="center" vertical="center"/>
    </xf>
    <xf numFmtId="4" fontId="53" fillId="40" borderId="24" xfId="73" applyNumberFormat="1" applyFont="1" applyFill="1" applyBorder="1" applyAlignment="1">
      <alignment horizontal="center" vertical="center"/>
    </xf>
    <xf numFmtId="0" fontId="53" fillId="40" borderId="23" xfId="73" applyFont="1" applyFill="1" applyBorder="1" applyAlignment="1">
      <alignment horizontal="center" vertical="center"/>
    </xf>
    <xf numFmtId="0" fontId="42" fillId="36" borderId="26" xfId="65" applyFont="1" applyFill="1" applyBorder="1" applyAlignment="1" applyProtection="1">
      <alignment vertical="center" wrapText="1" shrinkToFit="1"/>
      <protection locked="0"/>
    </xf>
    <xf numFmtId="4" fontId="42" fillId="36" borderId="27" xfId="65" applyNumberFormat="1" applyFont="1" applyFill="1" applyBorder="1" applyAlignment="1" applyProtection="1">
      <alignment horizontal="right" vertical="center" wrapText="1" shrinkToFit="1"/>
      <protection locked="0"/>
    </xf>
    <xf numFmtId="4" fontId="55" fillId="40" borderId="14" xfId="73" applyNumberFormat="1" applyFont="1" applyFill="1" applyBorder="1" applyAlignment="1">
      <alignment horizontal="right" vertical="center"/>
    </xf>
    <xf numFmtId="0" fontId="56" fillId="36" borderId="26" xfId="65" applyFont="1" applyFill="1" applyBorder="1" applyAlignment="1" applyProtection="1">
      <alignment vertical="center" wrapText="1" shrinkToFit="1"/>
      <protection locked="0"/>
    </xf>
    <xf numFmtId="4" fontId="56" fillId="36" borderId="27" xfId="65" applyNumberFormat="1" applyFont="1" applyFill="1" applyBorder="1" applyAlignment="1" applyProtection="1">
      <alignment horizontal="right" vertical="center" wrapText="1" shrinkToFit="1"/>
      <protection locked="0"/>
    </xf>
    <xf numFmtId="1" fontId="56" fillId="37" borderId="22" xfId="73" applyNumberFormat="1" applyFont="1" applyFill="1" applyBorder="1" applyAlignment="1">
      <alignment horizontal="center" vertical="center"/>
    </xf>
    <xf numFmtId="1" fontId="56" fillId="37" borderId="14" xfId="73" applyNumberFormat="1" applyFont="1" applyFill="1" applyBorder="1" applyAlignment="1">
      <alignment horizontal="center" vertical="center"/>
    </xf>
    <xf numFmtId="3" fontId="56" fillId="37" borderId="28" xfId="73" applyNumberFormat="1" applyFont="1" applyFill="1" applyBorder="1" applyAlignment="1">
      <alignment horizontal="center" vertical="center" wrapText="1"/>
    </xf>
    <xf numFmtId="4" fontId="53" fillId="37" borderId="14" xfId="73" applyNumberFormat="1" applyFont="1" applyFill="1" applyBorder="1" applyAlignment="1">
      <alignment horizontal="center" vertical="center"/>
    </xf>
    <xf numFmtId="4" fontId="56" fillId="41" borderId="14" xfId="73" applyNumberFormat="1" applyFont="1" applyFill="1" applyBorder="1" applyAlignment="1">
      <alignment vertical="center"/>
    </xf>
    <xf numFmtId="4" fontId="56" fillId="41" borderId="23" xfId="73" applyNumberFormat="1" applyFont="1" applyFill="1" applyBorder="1" applyAlignment="1">
      <alignment vertical="center"/>
    </xf>
    <xf numFmtId="4" fontId="53" fillId="37" borderId="24" xfId="73" applyNumberFormat="1" applyFont="1" applyFill="1" applyBorder="1" applyAlignment="1">
      <alignment horizontal="center" vertical="center"/>
    </xf>
    <xf numFmtId="1" fontId="56" fillId="0" borderId="22" xfId="73" applyNumberFormat="1" applyFont="1" applyBorder="1" applyAlignment="1">
      <alignment horizontal="center" vertical="center" wrapText="1"/>
    </xf>
    <xf numFmtId="1" fontId="56" fillId="0" borderId="14" xfId="73" applyNumberFormat="1" applyFont="1" applyBorder="1" applyAlignment="1">
      <alignment horizontal="center" vertical="center" wrapText="1"/>
    </xf>
    <xf numFmtId="0" fontId="56" fillId="0" borderId="14" xfId="73" applyFont="1" applyBorder="1" applyAlignment="1">
      <alignment horizontal="left" vertical="center" wrapText="1"/>
    </xf>
    <xf numFmtId="4" fontId="57" fillId="42" borderId="14" xfId="67" applyNumberFormat="1" applyFont="1" applyFill="1" applyBorder="1" applyAlignment="1" applyProtection="1">
      <alignment vertical="center" wrapText="1"/>
      <protection locked="0"/>
    </xf>
    <xf numFmtId="4" fontId="53" fillId="0" borderId="14" xfId="73" applyNumberFormat="1" applyFont="1" applyBorder="1" applyAlignment="1">
      <alignment horizontal="center" vertical="center"/>
    </xf>
    <xf numFmtId="4" fontId="56" fillId="43" borderId="14" xfId="73" applyNumberFormat="1" applyFont="1" applyFill="1" applyBorder="1" applyAlignment="1">
      <alignment vertical="center"/>
    </xf>
    <xf numFmtId="4" fontId="56" fillId="43" borderId="29" xfId="73" applyNumberFormat="1" applyFont="1" applyFill="1" applyBorder="1" applyAlignment="1">
      <alignment vertical="center"/>
    </xf>
    <xf numFmtId="4" fontId="53" fillId="0" borderId="24" xfId="73" applyNumberFormat="1" applyFont="1" applyBorder="1" applyAlignment="1">
      <alignment horizontal="center" vertical="center"/>
    </xf>
    <xf numFmtId="1" fontId="42" fillId="0" borderId="22" xfId="73" applyNumberFormat="1" applyFont="1" applyBorder="1" applyAlignment="1">
      <alignment horizontal="center" vertical="center"/>
    </xf>
    <xf numFmtId="1" fontId="42" fillId="0" borderId="14" xfId="73" applyNumberFormat="1" applyFont="1" applyBorder="1" applyAlignment="1">
      <alignment horizontal="center" vertical="center"/>
    </xf>
    <xf numFmtId="3" fontId="42" fillId="0" borderId="14" xfId="73" applyNumberFormat="1" applyFont="1" applyBorder="1" applyAlignment="1">
      <alignment horizontal="left" vertical="center" wrapText="1"/>
    </xf>
    <xf numFmtId="4" fontId="42" fillId="43" borderId="14" xfId="73" applyNumberFormat="1" applyFont="1" applyFill="1" applyBorder="1" applyAlignment="1">
      <alignment vertical="center"/>
    </xf>
    <xf numFmtId="4" fontId="55" fillId="43" borderId="14" xfId="73" applyNumberFormat="1" applyFont="1" applyFill="1" applyBorder="1" applyAlignment="1">
      <alignment vertical="center"/>
    </xf>
    <xf numFmtId="4" fontId="55" fillId="43" borderId="23" xfId="73" applyNumberFormat="1" applyFont="1" applyFill="1" applyBorder="1" applyAlignment="1">
      <alignment vertical="center"/>
    </xf>
    <xf numFmtId="4" fontId="55" fillId="43" borderId="26" xfId="73" applyNumberFormat="1" applyFont="1" applyFill="1" applyBorder="1" applyAlignment="1">
      <alignment vertical="center"/>
    </xf>
    <xf numFmtId="4" fontId="42" fillId="43" borderId="30" xfId="73" applyNumberFormat="1" applyFont="1" applyFill="1" applyBorder="1" applyAlignment="1">
      <alignment vertical="center"/>
    </xf>
    <xf numFmtId="4" fontId="53" fillId="37" borderId="14" xfId="73" applyNumberFormat="1" applyFont="1" applyFill="1" applyBorder="1" applyAlignment="1">
      <alignment horizontal="right" vertical="center"/>
    </xf>
    <xf numFmtId="4" fontId="56" fillId="41" borderId="24" xfId="73" applyNumberFormat="1" applyFont="1" applyFill="1" applyBorder="1" applyAlignment="1">
      <alignment vertical="center"/>
    </xf>
    <xf numFmtId="1" fontId="56" fillId="0" borderId="31" xfId="73" applyNumberFormat="1" applyFont="1" applyBorder="1" applyAlignment="1">
      <alignment horizontal="center" vertical="center"/>
    </xf>
    <xf numFmtId="1" fontId="56" fillId="0" borderId="14" xfId="73" applyNumberFormat="1" applyFont="1" applyBorder="1" applyAlignment="1">
      <alignment horizontal="center" vertical="center"/>
    </xf>
    <xf numFmtId="1" fontId="56" fillId="0" borderId="14" xfId="73" applyNumberFormat="1" applyFont="1" applyBorder="1" applyAlignment="1">
      <alignment horizontal="left" vertical="center"/>
    </xf>
    <xf numFmtId="4" fontId="53" fillId="43" borderId="14" xfId="73" applyNumberFormat="1" applyFont="1" applyFill="1" applyBorder="1" applyAlignment="1">
      <alignment vertical="center"/>
    </xf>
    <xf numFmtId="4" fontId="53" fillId="43" borderId="24" xfId="73" applyNumberFormat="1" applyFont="1" applyFill="1" applyBorder="1" applyAlignment="1">
      <alignment vertical="center"/>
    </xf>
    <xf numFmtId="1" fontId="42" fillId="0" borderId="27" xfId="73" applyNumberFormat="1" applyFont="1" applyBorder="1" applyAlignment="1">
      <alignment horizontal="center" vertical="center"/>
    </xf>
    <xf numFmtId="4" fontId="53" fillId="43" borderId="30" xfId="73" applyNumberFormat="1" applyFont="1" applyFill="1" applyBorder="1" applyAlignment="1">
      <alignment vertical="center"/>
    </xf>
    <xf numFmtId="1" fontId="42" fillId="0" borderId="14" xfId="73" applyNumberFormat="1" applyFont="1" applyBorder="1" applyAlignment="1">
      <alignment horizontal="left" vertical="center" wrapText="1"/>
    </xf>
    <xf numFmtId="4" fontId="56" fillId="41" borderId="32" xfId="73" applyNumberFormat="1" applyFont="1" applyFill="1" applyBorder="1" applyAlignment="1">
      <alignment vertical="center"/>
    </xf>
    <xf numFmtId="4" fontId="53" fillId="43" borderId="25" xfId="73" applyNumberFormat="1" applyFont="1" applyFill="1" applyBorder="1" applyAlignment="1">
      <alignment vertical="center"/>
    </xf>
    <xf numFmtId="4" fontId="53" fillId="43" borderId="33" xfId="73" applyNumberFormat="1" applyFont="1" applyFill="1" applyBorder="1" applyAlignment="1">
      <alignment vertical="center"/>
    </xf>
    <xf numFmtId="4" fontId="53" fillId="43" borderId="23" xfId="73" applyNumberFormat="1" applyFont="1" applyFill="1" applyBorder="1" applyAlignment="1">
      <alignment vertical="center"/>
    </xf>
    <xf numFmtId="4" fontId="53" fillId="43" borderId="26" xfId="73" applyNumberFormat="1" applyFont="1" applyFill="1" applyBorder="1" applyAlignment="1">
      <alignment vertical="center"/>
    </xf>
    <xf numFmtId="1" fontId="56" fillId="0" borderId="27" xfId="73" applyNumberFormat="1" applyFont="1" applyBorder="1" applyAlignment="1">
      <alignment horizontal="center" vertical="center"/>
    </xf>
    <xf numFmtId="4" fontId="55" fillId="43" borderId="34" xfId="73" applyNumberFormat="1" applyFont="1" applyFill="1" applyBorder="1" applyAlignment="1">
      <alignment vertical="center"/>
    </xf>
    <xf numFmtId="4" fontId="55" fillId="43" borderId="35" xfId="73" applyNumberFormat="1" applyFont="1" applyFill="1" applyBorder="1" applyAlignment="1">
      <alignment vertical="center"/>
    </xf>
    <xf numFmtId="4" fontId="55" fillId="43" borderId="30" xfId="73" applyNumberFormat="1" applyFont="1" applyFill="1" applyBorder="1" applyAlignment="1">
      <alignment vertical="center"/>
    </xf>
    <xf numFmtId="1" fontId="42" fillId="0" borderId="31" xfId="73" applyNumberFormat="1" applyFont="1" applyBorder="1" applyAlignment="1">
      <alignment horizontal="center" vertical="center"/>
    </xf>
    <xf numFmtId="4" fontId="42" fillId="43" borderId="32" xfId="73" applyNumberFormat="1" applyFont="1" applyFill="1" applyBorder="1" applyAlignment="1">
      <alignment vertical="center"/>
    </xf>
    <xf numFmtId="1" fontId="56" fillId="44" borderId="22" xfId="73" applyNumberFormat="1" applyFont="1" applyFill="1" applyBorder="1" applyAlignment="1">
      <alignment horizontal="center" vertical="center"/>
    </xf>
    <xf numFmtId="1" fontId="56" fillId="44" borderId="14" xfId="73" applyNumberFormat="1" applyFont="1" applyFill="1" applyBorder="1" applyAlignment="1">
      <alignment horizontal="center" vertical="center"/>
    </xf>
    <xf numFmtId="3" fontId="56" fillId="44" borderId="14" xfId="73" applyNumberFormat="1" applyFont="1" applyFill="1" applyBorder="1" applyAlignment="1">
      <alignment horizontal="center" vertical="center" wrapText="1"/>
    </xf>
    <xf numFmtId="4" fontId="56" fillId="45" borderId="14" xfId="73" applyNumberFormat="1" applyFont="1" applyFill="1" applyBorder="1" applyAlignment="1">
      <alignment vertical="center"/>
    </xf>
    <xf numFmtId="4" fontId="53" fillId="45" borderId="14" xfId="73" applyNumberFormat="1" applyFont="1" applyFill="1" applyBorder="1" applyAlignment="1">
      <alignment vertical="center"/>
    </xf>
    <xf numFmtId="4" fontId="53" fillId="45" borderId="34" xfId="73" applyNumberFormat="1" applyFont="1" applyFill="1" applyBorder="1" applyAlignment="1">
      <alignment vertical="center"/>
    </xf>
    <xf numFmtId="4" fontId="56" fillId="45" borderId="24" xfId="73" applyNumberFormat="1" applyFont="1" applyFill="1" applyBorder="1" applyAlignment="1">
      <alignment vertical="center"/>
    </xf>
    <xf numFmtId="3" fontId="56" fillId="0" borderId="14" xfId="73" applyNumberFormat="1" applyFont="1" applyBorder="1" applyAlignment="1">
      <alignment horizontal="left" vertical="center" wrapText="1"/>
    </xf>
    <xf numFmtId="4" fontId="56" fillId="43" borderId="24" xfId="73" applyNumberFormat="1" applyFont="1" applyFill="1" applyBorder="1" applyAlignment="1">
      <alignment vertical="center"/>
    </xf>
    <xf numFmtId="4" fontId="42" fillId="43" borderId="24" xfId="73" applyNumberFormat="1" applyFont="1" applyFill="1" applyBorder="1" applyAlignment="1">
      <alignment vertical="center"/>
    </xf>
    <xf numFmtId="3" fontId="56" fillId="46" borderId="14" xfId="73" applyNumberFormat="1" applyFont="1" applyFill="1" applyBorder="1" applyAlignment="1">
      <alignment horizontal="center" vertical="center"/>
    </xf>
    <xf numFmtId="4" fontId="53" fillId="45" borderId="23" xfId="73" applyNumberFormat="1" applyFont="1" applyFill="1" applyBorder="1" applyAlignment="1">
      <alignment vertical="center"/>
    </xf>
    <xf numFmtId="4" fontId="42" fillId="41" borderId="24" xfId="73" applyNumberFormat="1" applyFont="1" applyFill="1" applyBorder="1" applyAlignment="1">
      <alignment vertical="center"/>
    </xf>
    <xf numFmtId="1" fontId="56" fillId="0" borderId="22" xfId="73" applyNumberFormat="1" applyFont="1" applyBorder="1" applyAlignment="1">
      <alignment horizontal="center" vertical="center"/>
    </xf>
    <xf numFmtId="0" fontId="42" fillId="0" borderId="14" xfId="73" applyFont="1" applyBorder="1" applyAlignment="1">
      <alignment horizontal="left" vertical="center" wrapText="1"/>
    </xf>
    <xf numFmtId="49" fontId="56" fillId="0" borderId="14" xfId="74" applyNumberFormat="1" applyFont="1" applyBorder="1" applyAlignment="1">
      <alignment horizontal="left" vertical="center" wrapText="1"/>
    </xf>
    <xf numFmtId="4" fontId="53" fillId="47" borderId="14" xfId="75" applyNumberFormat="1" applyFont="1" applyFill="1" applyBorder="1" applyAlignment="1">
      <alignment vertical="center"/>
    </xf>
    <xf numFmtId="4" fontId="53" fillId="47" borderId="23" xfId="75" applyNumberFormat="1" applyFont="1" applyFill="1" applyBorder="1" applyAlignment="1">
      <alignment vertical="center"/>
    </xf>
    <xf numFmtId="49" fontId="42" fillId="0" borderId="14" xfId="74" applyNumberFormat="1" applyFont="1" applyBorder="1" applyAlignment="1">
      <alignment horizontal="left" vertical="center" wrapText="1"/>
    </xf>
    <xf numFmtId="4" fontId="55" fillId="47" borderId="14" xfId="75" applyNumberFormat="1" applyFont="1" applyFill="1" applyBorder="1" applyAlignment="1">
      <alignment vertical="center"/>
    </xf>
    <xf numFmtId="4" fontId="55" fillId="47" borderId="23" xfId="75" applyNumberFormat="1" applyFont="1" applyFill="1" applyBorder="1" applyAlignment="1">
      <alignment vertical="center"/>
    </xf>
    <xf numFmtId="3" fontId="56" fillId="37" borderId="14" xfId="73" applyNumberFormat="1" applyFont="1" applyFill="1" applyBorder="1" applyAlignment="1">
      <alignment horizontal="center" vertical="center"/>
    </xf>
    <xf numFmtId="4" fontId="56" fillId="37" borderId="14" xfId="73" applyNumberFormat="1" applyFont="1" applyFill="1" applyBorder="1" applyAlignment="1">
      <alignment vertical="center"/>
    </xf>
    <xf numFmtId="4" fontId="56" fillId="37" borderId="23" xfId="73" applyNumberFormat="1" applyFont="1" applyFill="1" applyBorder="1" applyAlignment="1">
      <alignment vertical="center"/>
    </xf>
    <xf numFmtId="4" fontId="56" fillId="37" borderId="24" xfId="73" applyNumberFormat="1" applyFont="1" applyFill="1" applyBorder="1" applyAlignment="1">
      <alignment vertical="center"/>
    </xf>
    <xf numFmtId="4" fontId="56" fillId="43" borderId="23" xfId="73" applyNumberFormat="1" applyFont="1" applyFill="1" applyBorder="1" applyAlignment="1">
      <alignment vertical="center"/>
    </xf>
    <xf numFmtId="0" fontId="42" fillId="0" borderId="14" xfId="74" applyFont="1" applyBorder="1" applyAlignment="1">
      <alignment horizontal="left" vertical="center" wrapText="1"/>
    </xf>
    <xf numFmtId="1" fontId="56" fillId="46" borderId="14" xfId="73" applyNumberFormat="1" applyFont="1" applyFill="1" applyBorder="1" applyAlignment="1">
      <alignment horizontal="center" vertical="center"/>
    </xf>
    <xf numFmtId="4" fontId="42" fillId="45" borderId="25" xfId="73" applyNumberFormat="1" applyFont="1" applyFill="1" applyBorder="1" applyAlignment="1">
      <alignment vertical="center"/>
    </xf>
    <xf numFmtId="4" fontId="53" fillId="45" borderId="25" xfId="75" applyNumberFormat="1" applyFont="1" applyFill="1" applyBorder="1" applyAlignment="1">
      <alignment vertical="center"/>
    </xf>
    <xf numFmtId="4" fontId="53" fillId="45" borderId="29" xfId="75" applyNumberFormat="1" applyFont="1" applyFill="1" applyBorder="1" applyAlignment="1">
      <alignment vertical="center"/>
    </xf>
    <xf numFmtId="4" fontId="42" fillId="45" borderId="36" xfId="73" applyNumberFormat="1" applyFont="1" applyFill="1" applyBorder="1" applyAlignment="1">
      <alignment vertical="center"/>
    </xf>
    <xf numFmtId="4" fontId="42" fillId="43" borderId="25" xfId="73" applyNumberFormat="1" applyFont="1" applyFill="1" applyBorder="1" applyAlignment="1">
      <alignment vertical="center"/>
    </xf>
    <xf numFmtId="4" fontId="53" fillId="47" borderId="25" xfId="75" applyNumberFormat="1" applyFont="1" applyFill="1" applyBorder="1" applyAlignment="1">
      <alignment vertical="center"/>
    </xf>
    <xf numFmtId="4" fontId="53" fillId="47" borderId="29" xfId="75" applyNumberFormat="1" applyFont="1" applyFill="1" applyBorder="1" applyAlignment="1">
      <alignment vertical="center"/>
    </xf>
    <xf numFmtId="4" fontId="42" fillId="43" borderId="36" xfId="73" applyNumberFormat="1" applyFont="1" applyFill="1" applyBorder="1" applyAlignment="1">
      <alignment vertical="center"/>
    </xf>
    <xf numFmtId="4" fontId="55" fillId="47" borderId="25" xfId="75" applyNumberFormat="1" applyFont="1" applyFill="1" applyBorder="1" applyAlignment="1">
      <alignment vertical="center"/>
    </xf>
    <xf numFmtId="4" fontId="55" fillId="47" borderId="29" xfId="75" applyNumberFormat="1" applyFont="1" applyFill="1" applyBorder="1" applyAlignment="1">
      <alignment vertical="center"/>
    </xf>
    <xf numFmtId="1" fontId="56" fillId="44" borderId="37" xfId="73" applyNumberFormat="1" applyFont="1" applyFill="1" applyBorder="1" applyAlignment="1">
      <alignment horizontal="center" vertical="center"/>
    </xf>
    <xf numFmtId="1" fontId="56" fillId="44" borderId="25" xfId="73" applyNumberFormat="1" applyFont="1" applyFill="1" applyBorder="1" applyAlignment="1">
      <alignment horizontal="center" vertical="center"/>
    </xf>
    <xf numFmtId="0" fontId="56" fillId="44" borderId="25" xfId="74" applyFont="1" applyFill="1" applyBorder="1" applyAlignment="1">
      <alignment horizontal="center" vertical="center" wrapText="1"/>
    </xf>
    <xf numFmtId="4" fontId="56" fillId="45" borderId="25" xfId="73" applyNumberFormat="1" applyFont="1" applyFill="1" applyBorder="1" applyAlignment="1">
      <alignment vertical="center"/>
    </xf>
    <xf numFmtId="4" fontId="53" fillId="45" borderId="36" xfId="75" applyNumberFormat="1" applyFont="1" applyFill="1" applyBorder="1" applyAlignment="1">
      <alignment vertical="center"/>
    </xf>
    <xf numFmtId="1" fontId="56" fillId="0" borderId="37" xfId="73" applyNumberFormat="1" applyFont="1" applyBorder="1" applyAlignment="1">
      <alignment horizontal="center" vertical="center"/>
    </xf>
    <xf numFmtId="1" fontId="56" fillId="0" borderId="25" xfId="73" applyNumberFormat="1" applyFont="1" applyBorder="1" applyAlignment="1">
      <alignment horizontal="center" vertical="center"/>
    </xf>
    <xf numFmtId="0" fontId="56" fillId="0" borderId="25" xfId="74" applyFont="1" applyBorder="1" applyAlignment="1">
      <alignment horizontal="left" vertical="center" wrapText="1"/>
    </xf>
    <xf numFmtId="4" fontId="56" fillId="0" borderId="25" xfId="73" applyNumberFormat="1" applyFont="1" applyBorder="1" applyAlignment="1">
      <alignment vertical="center"/>
    </xf>
    <xf numFmtId="4" fontId="53" fillId="0" borderId="25" xfId="75" applyNumberFormat="1" applyFont="1" applyBorder="1" applyAlignment="1">
      <alignment vertical="center"/>
    </xf>
    <xf numFmtId="4" fontId="53" fillId="0" borderId="29" xfId="75" applyNumberFormat="1" applyFont="1" applyBorder="1" applyAlignment="1">
      <alignment vertical="center"/>
    </xf>
    <xf numFmtId="4" fontId="53" fillId="0" borderId="36" xfId="75" applyNumberFormat="1" applyFont="1" applyBorder="1" applyAlignment="1">
      <alignment vertical="center"/>
    </xf>
    <xf numFmtId="4" fontId="42" fillId="0" borderId="25" xfId="73" applyNumberFormat="1" applyFont="1" applyBorder="1" applyAlignment="1">
      <alignment vertical="center"/>
    </xf>
    <xf numFmtId="1" fontId="42" fillId="0" borderId="37" xfId="73" applyNumberFormat="1" applyFont="1" applyBorder="1" applyAlignment="1">
      <alignment horizontal="center" vertical="center"/>
    </xf>
    <xf numFmtId="4" fontId="56" fillId="43" borderId="25" xfId="73" applyNumberFormat="1" applyFont="1" applyFill="1" applyBorder="1" applyAlignment="1">
      <alignment vertical="center"/>
    </xf>
    <xf numFmtId="4" fontId="56" fillId="43" borderId="36" xfId="73" applyNumberFormat="1" applyFont="1" applyFill="1" applyBorder="1" applyAlignment="1">
      <alignment vertical="center"/>
    </xf>
    <xf numFmtId="1" fontId="42" fillId="0" borderId="25" xfId="73" applyNumberFormat="1" applyFont="1" applyBorder="1" applyAlignment="1">
      <alignment horizontal="center" vertical="center"/>
    </xf>
    <xf numFmtId="4" fontId="53" fillId="47" borderId="38" xfId="75" applyNumberFormat="1" applyFont="1" applyFill="1" applyBorder="1" applyAlignment="1">
      <alignment vertical="center"/>
    </xf>
    <xf numFmtId="4" fontId="42" fillId="43" borderId="39" xfId="73" applyNumberFormat="1" applyFont="1" applyFill="1" applyBorder="1" applyAlignment="1">
      <alignment vertical="center"/>
    </xf>
    <xf numFmtId="3" fontId="56" fillId="44" borderId="25" xfId="73" applyNumberFormat="1" applyFont="1" applyFill="1" applyBorder="1" applyAlignment="1">
      <alignment horizontal="center" vertical="center" wrapText="1"/>
    </xf>
    <xf numFmtId="3" fontId="56" fillId="0" borderId="25" xfId="73" applyNumberFormat="1" applyFont="1" applyBorder="1" applyAlignment="1">
      <alignment horizontal="left" vertical="center" wrapText="1"/>
    </xf>
    <xf numFmtId="4" fontId="42" fillId="43" borderId="38" xfId="73" applyNumberFormat="1" applyFont="1" applyFill="1" applyBorder="1" applyAlignment="1">
      <alignment vertical="center"/>
    </xf>
    <xf numFmtId="0" fontId="53" fillId="37" borderId="40" xfId="73" applyFont="1" applyFill="1" applyBorder="1" applyAlignment="1">
      <alignment vertical="center"/>
    </xf>
    <xf numFmtId="0" fontId="53" fillId="37" borderId="41" xfId="73" applyFont="1" applyFill="1" applyBorder="1" applyAlignment="1">
      <alignment vertical="center"/>
    </xf>
    <xf numFmtId="0" fontId="53" fillId="37" borderId="41" xfId="73" applyFont="1" applyFill="1" applyBorder="1" applyAlignment="1">
      <alignment horizontal="center" vertical="center"/>
    </xf>
    <xf numFmtId="4" fontId="53" fillId="37" borderId="41" xfId="73" applyNumberFormat="1" applyFont="1" applyFill="1" applyBorder="1" applyAlignment="1">
      <alignment vertical="center"/>
    </xf>
    <xf numFmtId="4" fontId="53" fillId="37" borderId="42" xfId="73" applyNumberFormat="1" applyFont="1" applyFill="1" applyBorder="1" applyAlignment="1">
      <alignment vertical="center"/>
    </xf>
    <xf numFmtId="4" fontId="53" fillId="37" borderId="43" xfId="73" applyNumberFormat="1" applyFont="1" applyFill="1" applyBorder="1" applyAlignment="1">
      <alignment vertical="center"/>
    </xf>
    <xf numFmtId="0" fontId="55" fillId="0" borderId="0" xfId="73" applyFont="1"/>
    <xf numFmtId="164" fontId="55" fillId="0" borderId="0" xfId="73" applyNumberFormat="1" applyFont="1"/>
    <xf numFmtId="4" fontId="51" fillId="0" borderId="0" xfId="73" applyNumberFormat="1"/>
    <xf numFmtId="164" fontId="51" fillId="0" borderId="0" xfId="73" applyNumberFormat="1"/>
    <xf numFmtId="0" fontId="41" fillId="0" borderId="0" xfId="65" applyNumberFormat="1" applyFont="1" applyFill="1" applyBorder="1" applyAlignment="1" applyProtection="1">
      <alignment horizontal="left"/>
      <protection locked="0"/>
    </xf>
    <xf numFmtId="49" fontId="45" fillId="36" borderId="14" xfId="65" applyNumberFormat="1" applyFont="1" applyFill="1" applyBorder="1" applyAlignment="1" applyProtection="1">
      <alignment horizontal="center" vertical="center" wrapText="1"/>
      <protection locked="0"/>
    </xf>
    <xf numFmtId="49" fontId="46" fillId="36" borderId="14" xfId="65" applyNumberFormat="1" applyFont="1" applyFill="1" applyBorder="1" applyAlignment="1" applyProtection="1">
      <alignment horizontal="right" vertical="center" wrapText="1"/>
      <protection locked="0"/>
    </xf>
    <xf numFmtId="49" fontId="47" fillId="36" borderId="14" xfId="65" applyNumberFormat="1" applyFont="1" applyFill="1" applyBorder="1" applyAlignment="1" applyProtection="1">
      <alignment horizontal="center" vertical="center" wrapText="1"/>
      <protection locked="0"/>
    </xf>
    <xf numFmtId="49" fontId="47" fillId="36" borderId="14" xfId="65" applyNumberFormat="1" applyFont="1" applyFill="1" applyBorder="1" applyAlignment="1" applyProtection="1">
      <alignment horizontal="left" vertical="center" wrapText="1"/>
      <protection locked="0"/>
    </xf>
    <xf numFmtId="49" fontId="47" fillId="36" borderId="14" xfId="65" applyNumberFormat="1" applyFont="1" applyFill="1" applyBorder="1" applyAlignment="1" applyProtection="1">
      <alignment horizontal="right" vertical="center" wrapText="1"/>
      <protection locked="0"/>
    </xf>
    <xf numFmtId="49" fontId="47" fillId="48" borderId="14" xfId="65" applyNumberFormat="1" applyFont="1" applyFill="1" applyBorder="1" applyAlignment="1" applyProtection="1">
      <alignment horizontal="center" vertical="center" wrapText="1"/>
      <protection locked="0"/>
    </xf>
    <xf numFmtId="49" fontId="47" fillId="48" borderId="14" xfId="65" applyNumberFormat="1" applyFont="1" applyFill="1" applyBorder="1" applyAlignment="1" applyProtection="1">
      <alignment horizontal="left" vertical="center" wrapText="1"/>
      <protection locked="0"/>
    </xf>
    <xf numFmtId="49" fontId="47" fillId="48" borderId="14" xfId="65" applyNumberFormat="1" applyFont="1" applyFill="1" applyBorder="1" applyAlignment="1" applyProtection="1">
      <alignment horizontal="right" vertical="center" wrapText="1"/>
      <protection locked="0"/>
    </xf>
    <xf numFmtId="49" fontId="47" fillId="49" borderId="14" xfId="65" applyNumberFormat="1" applyFont="1" applyFill="1" applyBorder="1" applyAlignment="1" applyProtection="1">
      <alignment horizontal="center" vertical="center" wrapText="1"/>
      <protection locked="0"/>
    </xf>
    <xf numFmtId="49" fontId="47" fillId="49" borderId="14" xfId="65" applyNumberFormat="1" applyFont="1" applyFill="1" applyBorder="1" applyAlignment="1" applyProtection="1">
      <alignment horizontal="left" vertical="center" wrapText="1"/>
      <protection locked="0"/>
    </xf>
    <xf numFmtId="49" fontId="47" fillId="49" borderId="14" xfId="65" applyNumberFormat="1" applyFont="1" applyFill="1" applyBorder="1" applyAlignment="1" applyProtection="1">
      <alignment horizontal="right" vertical="center" wrapText="1"/>
      <protection locked="0"/>
    </xf>
    <xf numFmtId="39" fontId="34" fillId="33" borderId="10" xfId="62" applyNumberFormat="1" applyFont="1" applyFill="1" applyBorder="1" applyAlignment="1">
      <alignment horizontal="right" vertical="center" wrapText="1"/>
    </xf>
    <xf numFmtId="39" fontId="39" fillId="33" borderId="10" xfId="62" applyNumberFormat="1" applyFont="1" applyFill="1" applyBorder="1" applyAlignment="1">
      <alignment horizontal="right" vertical="center" wrapText="1"/>
    </xf>
    <xf numFmtId="39" fontId="31" fillId="34" borderId="10" xfId="62" applyNumberFormat="1" applyFont="1" applyFill="1" applyBorder="1" applyAlignment="1">
      <alignment horizontal="right" vertical="center" wrapText="1"/>
    </xf>
    <xf numFmtId="39" fontId="34" fillId="35" borderId="10" xfId="62" applyNumberFormat="1" applyFont="1" applyFill="1" applyBorder="1" applyAlignment="1">
      <alignment horizontal="right" vertical="center" wrapText="1"/>
    </xf>
    <xf numFmtId="0" fontId="33" fillId="33" borderId="10" xfId="62" applyFont="1" applyFill="1" applyBorder="1" applyAlignment="1">
      <alignment horizontal="center" vertical="center" wrapText="1"/>
    </xf>
    <xf numFmtId="39" fontId="39" fillId="33" borderId="10" xfId="0" applyNumberFormat="1" applyFont="1" applyFill="1" applyBorder="1" applyAlignment="1">
      <alignment horizontal="right" vertical="center" wrapText="1"/>
    </xf>
    <xf numFmtId="0" fontId="23" fillId="33" borderId="0" xfId="66" applyFill="1" applyAlignment="1">
      <alignment horizontal="left" vertical="top" wrapText="1"/>
    </xf>
    <xf numFmtId="0" fontId="33" fillId="33" borderId="10" xfId="66" applyFont="1" applyFill="1" applyBorder="1" applyAlignment="1">
      <alignment horizontal="center" vertical="center" wrapText="1"/>
    </xf>
    <xf numFmtId="0" fontId="31" fillId="34" borderId="10" xfId="66" applyFont="1" applyFill="1" applyBorder="1" applyAlignment="1">
      <alignment horizontal="center" vertical="center" wrapText="1"/>
    </xf>
    <xf numFmtId="0" fontId="34" fillId="34" borderId="11" xfId="66" applyFont="1" applyFill="1" applyBorder="1" applyAlignment="1">
      <alignment horizontal="center" vertical="center" wrapText="1"/>
    </xf>
    <xf numFmtId="0" fontId="31" fillId="34" borderId="10" xfId="66" applyFont="1" applyFill="1" applyBorder="1" applyAlignment="1">
      <alignment horizontal="left" vertical="center" wrapText="1"/>
    </xf>
    <xf numFmtId="39" fontId="31" fillId="34" borderId="10" xfId="66" applyNumberFormat="1" applyFont="1" applyFill="1" applyBorder="1" applyAlignment="1">
      <alignment horizontal="right" vertical="center" wrapText="1"/>
    </xf>
    <xf numFmtId="0" fontId="35" fillId="33" borderId="12" xfId="66" applyFont="1" applyFill="1" applyBorder="1" applyAlignment="1">
      <alignment horizontal="center" vertical="center" wrapText="1"/>
    </xf>
    <xf numFmtId="0" fontId="34" fillId="35" borderId="11" xfId="66" applyFont="1" applyFill="1" applyBorder="1" applyAlignment="1">
      <alignment horizontal="center" vertical="center" wrapText="1"/>
    </xf>
    <xf numFmtId="0" fontId="34" fillId="35" borderId="10" xfId="66" applyFont="1" applyFill="1" applyBorder="1" applyAlignment="1">
      <alignment horizontal="left" vertical="center" wrapText="1"/>
    </xf>
    <xf numFmtId="39" fontId="34" fillId="35" borderId="10" xfId="66" applyNumberFormat="1" applyFont="1" applyFill="1" applyBorder="1" applyAlignment="1">
      <alignment horizontal="right" vertical="center" wrapText="1"/>
    </xf>
    <xf numFmtId="0" fontId="35" fillId="33" borderId="13" xfId="66" applyFont="1" applyFill="1" applyBorder="1" applyAlignment="1">
      <alignment horizontal="center" vertical="center" wrapText="1"/>
    </xf>
    <xf numFmtId="0" fontId="34" fillId="33" borderId="10" xfId="66" applyFont="1" applyFill="1" applyBorder="1" applyAlignment="1">
      <alignment horizontal="center" vertical="center" wrapText="1"/>
    </xf>
    <xf numFmtId="0" fontId="34" fillId="33" borderId="10" xfId="66" applyFont="1" applyFill="1" applyBorder="1" applyAlignment="1">
      <alignment horizontal="left" vertical="center" wrapText="1"/>
    </xf>
    <xf numFmtId="39" fontId="34" fillId="33" borderId="10" xfId="66" applyNumberFormat="1" applyFont="1" applyFill="1" applyBorder="1" applyAlignment="1">
      <alignment horizontal="right" vertical="center" wrapText="1"/>
    </xf>
    <xf numFmtId="39" fontId="39" fillId="33" borderId="10" xfId="66" applyNumberFormat="1" applyFont="1" applyFill="1" applyBorder="1" applyAlignment="1">
      <alignment horizontal="right" vertical="center" wrapText="1"/>
    </xf>
    <xf numFmtId="0" fontId="33" fillId="33" borderId="10" xfId="0" applyFont="1" applyFill="1" applyBorder="1" applyAlignment="1">
      <alignment horizontal="center" vertical="center" wrapText="1"/>
    </xf>
    <xf numFmtId="0" fontId="31" fillId="34" borderId="10" xfId="0" applyFont="1" applyFill="1" applyBorder="1" applyAlignment="1">
      <alignment horizontal="center" vertical="center" wrapText="1"/>
    </xf>
    <xf numFmtId="0" fontId="34" fillId="34" borderId="11" xfId="0" applyFont="1" applyFill="1" applyBorder="1" applyAlignment="1">
      <alignment horizontal="center" vertical="center" wrapText="1"/>
    </xf>
    <xf numFmtId="0" fontId="31" fillId="34" borderId="10" xfId="0" applyFont="1" applyFill="1" applyBorder="1" applyAlignment="1">
      <alignment horizontal="left" vertical="center" wrapText="1"/>
    </xf>
    <xf numFmtId="39" fontId="31" fillId="34" borderId="10" xfId="0" applyNumberFormat="1" applyFont="1" applyFill="1" applyBorder="1" applyAlignment="1">
      <alignment horizontal="right" vertical="center" wrapText="1"/>
    </xf>
    <xf numFmtId="0" fontId="35" fillId="33" borderId="12" xfId="0" applyFont="1" applyFill="1" applyBorder="1" applyAlignment="1">
      <alignment horizontal="center" vertical="center" wrapText="1"/>
    </xf>
    <xf numFmtId="0" fontId="34" fillId="35" borderId="11" xfId="0" applyFont="1" applyFill="1" applyBorder="1" applyAlignment="1">
      <alignment horizontal="center" vertical="center" wrapText="1"/>
    </xf>
    <xf numFmtId="0" fontId="34" fillId="35" borderId="10" xfId="0" applyFont="1" applyFill="1" applyBorder="1" applyAlignment="1">
      <alignment horizontal="left" vertical="center" wrapText="1"/>
    </xf>
    <xf numFmtId="39" fontId="34" fillId="35" borderId="10" xfId="0" applyNumberFormat="1" applyFont="1" applyFill="1" applyBorder="1" applyAlignment="1">
      <alignment horizontal="right" vertical="center" wrapText="1"/>
    </xf>
    <xf numFmtId="0" fontId="35" fillId="33" borderId="13" xfId="0" applyFont="1" applyFill="1" applyBorder="1" applyAlignment="1">
      <alignment horizontal="center" vertical="center" wrapText="1"/>
    </xf>
    <xf numFmtId="0" fontId="34" fillId="33" borderId="10" xfId="0" applyFont="1" applyFill="1" applyBorder="1" applyAlignment="1">
      <alignment horizontal="center" vertical="center" wrapText="1"/>
    </xf>
    <xf numFmtId="0" fontId="34" fillId="33" borderId="10" xfId="0" applyFont="1" applyFill="1" applyBorder="1" applyAlignment="1">
      <alignment horizontal="left" vertical="center" wrapText="1"/>
    </xf>
    <xf numFmtId="39" fontId="34" fillId="33" borderId="10" xfId="0" applyNumberFormat="1" applyFont="1" applyFill="1" applyBorder="1" applyAlignment="1">
      <alignment horizontal="right" vertical="center" wrapText="1"/>
    </xf>
    <xf numFmtId="39" fontId="59" fillId="33" borderId="10" xfId="76" applyNumberFormat="1" applyFont="1" applyFill="1" applyBorder="1" applyAlignment="1">
      <alignment horizontal="right" vertical="center" wrapText="1"/>
    </xf>
    <xf numFmtId="0" fontId="58" fillId="33" borderId="0" xfId="76" applyFill="1" applyAlignment="1">
      <alignment horizontal="left" vertical="top" wrapText="1"/>
    </xf>
    <xf numFmtId="0" fontId="61" fillId="33" borderId="10" xfId="76" applyFont="1" applyFill="1" applyBorder="1" applyAlignment="1">
      <alignment horizontal="center" vertical="center" wrapText="1"/>
    </xf>
    <xf numFmtId="0" fontId="62" fillId="34" borderId="10" xfId="76" applyFont="1" applyFill="1" applyBorder="1" applyAlignment="1">
      <alignment horizontal="center" vertical="center" wrapText="1"/>
    </xf>
    <xf numFmtId="0" fontId="59" fillId="34" borderId="11" xfId="76" applyFont="1" applyFill="1" applyBorder="1" applyAlignment="1">
      <alignment horizontal="center" vertical="center" wrapText="1"/>
    </xf>
    <xf numFmtId="0" fontId="62" fillId="34" borderId="10" xfId="76" applyFont="1" applyFill="1" applyBorder="1" applyAlignment="1">
      <alignment horizontal="left" vertical="center" wrapText="1"/>
    </xf>
    <xf numFmtId="39" fontId="62" fillId="34" borderId="10" xfId="76" applyNumberFormat="1" applyFont="1" applyFill="1" applyBorder="1" applyAlignment="1">
      <alignment horizontal="right" vertical="center" wrapText="1"/>
    </xf>
    <xf numFmtId="0" fontId="63" fillId="33" borderId="12" xfId="76" applyFont="1" applyFill="1" applyBorder="1" applyAlignment="1">
      <alignment horizontal="center" vertical="center" wrapText="1"/>
    </xf>
    <xf numFmtId="0" fontId="59" fillId="35" borderId="11" xfId="76" applyFont="1" applyFill="1" applyBorder="1" applyAlignment="1">
      <alignment horizontal="center" vertical="center" wrapText="1"/>
    </xf>
    <xf numFmtId="0" fontId="59" fillId="35" borderId="10" xfId="76" applyFont="1" applyFill="1" applyBorder="1" applyAlignment="1">
      <alignment horizontal="left" vertical="center" wrapText="1"/>
    </xf>
    <xf numFmtId="39" fontId="59" fillId="35" borderId="10" xfId="76" applyNumberFormat="1" applyFont="1" applyFill="1" applyBorder="1" applyAlignment="1">
      <alignment horizontal="right" vertical="center" wrapText="1"/>
    </xf>
    <xf numFmtId="0" fontId="63" fillId="33" borderId="13" xfId="76" applyFont="1" applyFill="1" applyBorder="1" applyAlignment="1">
      <alignment horizontal="center" vertical="center" wrapText="1"/>
    </xf>
    <xf numFmtId="0" fontId="59" fillId="33" borderId="10" xfId="76" applyFont="1" applyFill="1" applyBorder="1" applyAlignment="1">
      <alignment horizontal="center" vertical="center" wrapText="1"/>
    </xf>
    <xf numFmtId="0" fontId="59" fillId="33" borderId="10" xfId="76" applyFont="1" applyFill="1" applyBorder="1" applyAlignment="1">
      <alignment horizontal="left" vertical="center" wrapText="1"/>
    </xf>
    <xf numFmtId="39" fontId="39" fillId="33" borderId="10" xfId="76" applyNumberFormat="1" applyFont="1" applyFill="1" applyBorder="1" applyAlignment="1">
      <alignment horizontal="right" vertical="center" wrapText="1"/>
    </xf>
    <xf numFmtId="0" fontId="35" fillId="33" borderId="11" xfId="66" applyFont="1" applyFill="1" applyBorder="1" applyAlignment="1">
      <alignment horizontal="center" vertical="center" wrapText="1"/>
    </xf>
    <xf numFmtId="39" fontId="34" fillId="33" borderId="10" xfId="0" applyNumberFormat="1" applyFont="1" applyFill="1" applyBorder="1" applyAlignment="1">
      <alignment horizontal="right" vertical="center" wrapText="1"/>
    </xf>
    <xf numFmtId="0" fontId="31" fillId="33" borderId="10" xfId="66" applyFont="1" applyFill="1" applyBorder="1" applyAlignment="1">
      <alignment horizontal="right" vertical="center" wrapText="1"/>
    </xf>
    <xf numFmtId="39" fontId="39" fillId="33" borderId="10" xfId="0" applyNumberFormat="1" applyFont="1" applyFill="1" applyBorder="1" applyAlignment="1">
      <alignment horizontal="right" vertical="center" wrapText="1"/>
    </xf>
    <xf numFmtId="0" fontId="27" fillId="33" borderId="0" xfId="66" applyFont="1" applyFill="1" applyAlignment="1">
      <alignment horizontal="center" vertical="center" wrapText="1"/>
    </xf>
    <xf numFmtId="0" fontId="33" fillId="33" borderId="10" xfId="66" applyFont="1" applyFill="1" applyBorder="1" applyAlignment="1">
      <alignment horizontal="center" vertical="center" wrapText="1"/>
    </xf>
    <xf numFmtId="0" fontId="34" fillId="34" borderId="10" xfId="66" applyFont="1" applyFill="1" applyBorder="1" applyAlignment="1">
      <alignment horizontal="center" vertical="center" wrapText="1"/>
    </xf>
    <xf numFmtId="39" fontId="31" fillId="34" borderId="10" xfId="66" applyNumberFormat="1" applyFont="1" applyFill="1" applyBorder="1" applyAlignment="1">
      <alignment horizontal="right" vertical="center" wrapText="1"/>
    </xf>
    <xf numFmtId="0" fontId="34" fillId="35" borderId="10" xfId="66" applyFont="1" applyFill="1" applyBorder="1" applyAlignment="1">
      <alignment horizontal="center" vertical="center" wrapText="1"/>
    </xf>
    <xf numFmtId="39" fontId="34" fillId="35" borderId="10" xfId="0" applyNumberFormat="1" applyFont="1" applyFill="1" applyBorder="1" applyAlignment="1">
      <alignment horizontal="right" vertical="center" wrapText="1"/>
    </xf>
    <xf numFmtId="0" fontId="27" fillId="33" borderId="0" xfId="66" applyFont="1" applyFill="1" applyAlignment="1">
      <alignment horizontal="right" vertical="center" wrapText="1"/>
    </xf>
    <xf numFmtId="39" fontId="31" fillId="34" borderId="10" xfId="0" applyNumberFormat="1" applyFont="1" applyFill="1" applyBorder="1" applyAlignment="1">
      <alignment horizontal="right" vertical="center" wrapText="1"/>
    </xf>
    <xf numFmtId="0" fontId="41" fillId="0" borderId="0" xfId="65" applyNumberFormat="1" applyFont="1" applyFill="1" applyBorder="1" applyAlignment="1" applyProtection="1">
      <alignment horizontal="left"/>
      <protection locked="0"/>
    </xf>
    <xf numFmtId="49" fontId="45" fillId="36" borderId="14" xfId="65" applyNumberFormat="1" applyFont="1" applyFill="1" applyBorder="1" applyAlignment="1" applyProtection="1">
      <alignment horizontal="center" vertical="center" wrapText="1"/>
      <protection locked="0"/>
    </xf>
    <xf numFmtId="49" fontId="43" fillId="36" borderId="0" xfId="65" applyNumberFormat="1" applyFont="1" applyFill="1" applyAlignment="1" applyProtection="1">
      <alignment horizontal="center" vertical="center" wrapText="1"/>
      <protection locked="0"/>
    </xf>
    <xf numFmtId="49" fontId="44" fillId="36" borderId="0" xfId="65" applyNumberFormat="1" applyFont="1" applyFill="1" applyAlignment="1" applyProtection="1">
      <alignment horizontal="left" vertical="center" wrapText="1"/>
      <protection locked="0"/>
    </xf>
    <xf numFmtId="0" fontId="31" fillId="33" borderId="10" xfId="62" applyFont="1" applyFill="1" applyBorder="1" applyAlignment="1">
      <alignment horizontal="right" vertical="center" wrapText="1"/>
    </xf>
    <xf numFmtId="39" fontId="39" fillId="33" borderId="10" xfId="62" applyNumberFormat="1" applyFont="1" applyFill="1" applyBorder="1" applyAlignment="1">
      <alignment horizontal="right" vertical="center" wrapText="1"/>
    </xf>
    <xf numFmtId="0" fontId="32" fillId="33" borderId="0" xfId="62" applyFont="1" applyFill="1" applyAlignment="1">
      <alignment horizontal="left" vertical="top" wrapText="1"/>
    </xf>
    <xf numFmtId="0" fontId="32" fillId="33" borderId="0" xfId="62" applyFont="1" applyFill="1" applyAlignment="1">
      <alignment horizontal="right" vertical="center" wrapText="1"/>
    </xf>
    <xf numFmtId="0" fontId="35" fillId="33" borderId="10" xfId="62" applyFont="1" applyFill="1" applyBorder="1" applyAlignment="1">
      <alignment horizontal="center" vertical="center" wrapText="1"/>
    </xf>
    <xf numFmtId="39" fontId="34" fillId="33" borderId="10" xfId="62" applyNumberFormat="1" applyFont="1" applyFill="1" applyBorder="1" applyAlignment="1">
      <alignment horizontal="right" vertical="center" wrapText="1"/>
    </xf>
    <xf numFmtId="0" fontId="35" fillId="33" borderId="11" xfId="62" applyFont="1" applyFill="1" applyBorder="1" applyAlignment="1">
      <alignment horizontal="center" vertical="center" wrapText="1"/>
    </xf>
    <xf numFmtId="0" fontId="34" fillId="34" borderId="10" xfId="62" applyFont="1" applyFill="1" applyBorder="1" applyAlignment="1">
      <alignment horizontal="center" vertical="center" wrapText="1"/>
    </xf>
    <xf numFmtId="39" fontId="31" fillId="34" borderId="10" xfId="62" applyNumberFormat="1" applyFont="1" applyFill="1" applyBorder="1" applyAlignment="1">
      <alignment horizontal="right" vertical="center" wrapText="1"/>
    </xf>
    <xf numFmtId="0" fontId="34" fillId="35" borderId="10" xfId="62" applyFont="1" applyFill="1" applyBorder="1" applyAlignment="1">
      <alignment horizontal="center" vertical="center" wrapText="1"/>
    </xf>
    <xf numFmtId="39" fontId="34" fillId="35" borderId="10" xfId="62" applyNumberFormat="1" applyFont="1" applyFill="1" applyBorder="1" applyAlignment="1">
      <alignment horizontal="right" vertical="center" wrapText="1"/>
    </xf>
    <xf numFmtId="0" fontId="27" fillId="33" borderId="0" xfId="62" applyFont="1" applyFill="1" applyAlignment="1">
      <alignment horizontal="center" vertical="center" wrapText="1"/>
    </xf>
    <xf numFmtId="0" fontId="33" fillId="33" borderId="10" xfId="62" applyFont="1" applyFill="1" applyBorder="1" applyAlignment="1">
      <alignment horizontal="center" vertical="center" wrapText="1"/>
    </xf>
    <xf numFmtId="0" fontId="35" fillId="33" borderId="11" xfId="0" applyFont="1" applyFill="1" applyBorder="1" applyAlignment="1">
      <alignment horizontal="center" vertical="center" wrapText="1"/>
    </xf>
    <xf numFmtId="0" fontId="31" fillId="33" borderId="10" xfId="0" applyFont="1" applyFill="1" applyBorder="1" applyAlignment="1">
      <alignment horizontal="right" vertical="center" wrapText="1"/>
    </xf>
    <xf numFmtId="0" fontId="34" fillId="34" borderId="10" xfId="0" applyFont="1" applyFill="1" applyBorder="1" applyAlignment="1">
      <alignment horizontal="center" vertical="center" wrapText="1"/>
    </xf>
    <xf numFmtId="0" fontId="34" fillId="35" borderId="10" xfId="0" applyFont="1" applyFill="1" applyBorder="1" applyAlignment="1">
      <alignment horizontal="center" vertical="center" wrapText="1"/>
    </xf>
    <xf numFmtId="0" fontId="27" fillId="33" borderId="0" xfId="0" applyFont="1" applyFill="1" applyAlignment="1">
      <alignment horizontal="center" vertical="center" wrapText="1"/>
    </xf>
    <xf numFmtId="0" fontId="33" fillId="33" borderId="10" xfId="0" applyFont="1" applyFill="1" applyBorder="1" applyAlignment="1">
      <alignment horizontal="center" vertical="center" wrapText="1"/>
    </xf>
    <xf numFmtId="39" fontId="34" fillId="35" borderId="10" xfId="66" applyNumberFormat="1" applyFont="1" applyFill="1" applyBorder="1" applyAlignment="1">
      <alignment horizontal="right" vertical="center" wrapText="1"/>
    </xf>
    <xf numFmtId="39" fontId="34" fillId="33" borderId="10" xfId="66" applyNumberFormat="1" applyFont="1" applyFill="1" applyBorder="1" applyAlignment="1">
      <alignment horizontal="right" vertical="center" wrapText="1"/>
    </xf>
    <xf numFmtId="39" fontId="39" fillId="33" borderId="10" xfId="66" applyNumberFormat="1" applyFont="1" applyFill="1" applyBorder="1" applyAlignment="1">
      <alignment horizontal="right" vertical="center" wrapText="1"/>
    </xf>
    <xf numFmtId="0" fontId="50" fillId="0" borderId="0" xfId="72" applyFont="1" applyAlignment="1">
      <alignment horizontal="center" vertical="center" wrapText="1"/>
    </xf>
    <xf numFmtId="0" fontId="52" fillId="0" borderId="15" xfId="72" applyFont="1" applyBorder="1" applyAlignment="1">
      <alignment horizontal="center" vertical="center" wrapText="1"/>
    </xf>
    <xf numFmtId="0" fontId="53" fillId="37" borderId="16" xfId="73" applyFont="1" applyFill="1" applyBorder="1" applyAlignment="1">
      <alignment horizontal="center" vertical="center" wrapText="1"/>
    </xf>
    <xf numFmtId="0" fontId="53" fillId="37" borderId="22" xfId="73" applyFont="1" applyFill="1" applyBorder="1" applyAlignment="1">
      <alignment horizontal="center" vertical="center" wrapText="1"/>
    </xf>
    <xf numFmtId="0" fontId="53" fillId="37" borderId="17" xfId="73" applyFont="1" applyFill="1" applyBorder="1" applyAlignment="1">
      <alignment horizontal="center" vertical="center" wrapText="1"/>
    </xf>
    <xf numFmtId="0" fontId="53" fillId="37" borderId="14" xfId="73" applyFont="1" applyFill="1" applyBorder="1" applyAlignment="1">
      <alignment horizontal="center" vertical="center" wrapText="1"/>
    </xf>
    <xf numFmtId="0" fontId="54" fillId="37" borderId="17" xfId="73" applyFont="1" applyFill="1" applyBorder="1" applyAlignment="1">
      <alignment horizontal="center" vertical="center" wrapText="1"/>
    </xf>
    <xf numFmtId="0" fontId="54" fillId="37" borderId="14" xfId="73" applyFont="1" applyFill="1" applyBorder="1" applyAlignment="1">
      <alignment horizontal="center" vertical="center" wrapText="1"/>
    </xf>
    <xf numFmtId="0" fontId="54" fillId="37" borderId="18" xfId="73" applyFont="1" applyFill="1" applyBorder="1" applyAlignment="1">
      <alignment horizontal="center" vertical="center" wrapText="1"/>
    </xf>
    <xf numFmtId="0" fontId="54" fillId="37" borderId="19" xfId="73" applyFont="1" applyFill="1" applyBorder="1" applyAlignment="1">
      <alignment horizontal="center" vertical="center" wrapText="1"/>
    </xf>
    <xf numFmtId="0" fontId="54" fillId="37" borderId="20" xfId="73" applyFont="1" applyFill="1" applyBorder="1" applyAlignment="1">
      <alignment horizontal="center" vertical="center" wrapText="1"/>
    </xf>
    <xf numFmtId="0" fontId="54" fillId="37" borderId="21" xfId="73" applyFont="1" applyFill="1" applyBorder="1" applyAlignment="1">
      <alignment horizontal="center" vertical="center" wrapText="1"/>
    </xf>
    <xf numFmtId="0" fontId="27" fillId="33" borderId="0" xfId="69" applyFont="1" applyFill="1" applyAlignment="1">
      <alignment horizontal="right" vertical="center" wrapText="1"/>
    </xf>
    <xf numFmtId="0" fontId="38" fillId="33" borderId="0" xfId="69" applyFont="1" applyFill="1" applyAlignment="1">
      <alignment horizontal="right" vertical="center" wrapText="1"/>
    </xf>
    <xf numFmtId="0" fontId="60" fillId="33" borderId="0" xfId="76" applyFont="1" applyFill="1" applyAlignment="1">
      <alignment horizontal="left" vertical="top" wrapText="1"/>
    </xf>
    <xf numFmtId="0" fontId="60" fillId="33" borderId="0" xfId="76" applyFont="1" applyFill="1" applyAlignment="1">
      <alignment horizontal="right" vertical="center" wrapText="1"/>
    </xf>
    <xf numFmtId="0" fontId="63" fillId="33" borderId="11" xfId="76" applyFont="1" applyFill="1" applyBorder="1" applyAlignment="1">
      <alignment horizontal="center" vertical="center" wrapText="1"/>
    </xf>
    <xf numFmtId="39" fontId="59" fillId="33" borderId="10" xfId="76" applyNumberFormat="1" applyFont="1" applyFill="1" applyBorder="1" applyAlignment="1">
      <alignment horizontal="right" vertical="center" wrapText="1"/>
    </xf>
    <xf numFmtId="0" fontId="62" fillId="33" borderId="10" xfId="76" applyFont="1" applyFill="1" applyBorder="1" applyAlignment="1">
      <alignment horizontal="right" vertical="center" wrapText="1"/>
    </xf>
    <xf numFmtId="39" fontId="39" fillId="33" borderId="10" xfId="76" applyNumberFormat="1" applyFont="1" applyFill="1" applyBorder="1" applyAlignment="1">
      <alignment horizontal="right" vertical="center" wrapText="1"/>
    </xf>
    <xf numFmtId="0" fontId="59" fillId="34" borderId="10" xfId="76" applyFont="1" applyFill="1" applyBorder="1" applyAlignment="1">
      <alignment horizontal="center" vertical="center" wrapText="1"/>
    </xf>
    <xf numFmtId="39" fontId="62" fillId="34" borderId="10" xfId="76" applyNumberFormat="1" applyFont="1" applyFill="1" applyBorder="1" applyAlignment="1">
      <alignment horizontal="right" vertical="center" wrapText="1"/>
    </xf>
    <xf numFmtId="0" fontId="59" fillId="35" borderId="10" xfId="76" applyFont="1" applyFill="1" applyBorder="1" applyAlignment="1">
      <alignment horizontal="center" vertical="center" wrapText="1"/>
    </xf>
    <xf numFmtId="39" fontId="59" fillId="35" borderId="10" xfId="76" applyNumberFormat="1" applyFont="1" applyFill="1" applyBorder="1" applyAlignment="1">
      <alignment horizontal="right" vertical="center" wrapText="1"/>
    </xf>
    <xf numFmtId="0" fontId="27" fillId="33" borderId="0" xfId="76" applyFont="1" applyFill="1" applyAlignment="1">
      <alignment horizontal="center" vertical="center" wrapText="1"/>
    </xf>
    <xf numFmtId="0" fontId="61" fillId="33" borderId="10" xfId="76" applyFont="1" applyFill="1" applyBorder="1" applyAlignment="1">
      <alignment horizontal="center" vertical="center" wrapText="1"/>
    </xf>
    <xf numFmtId="39" fontId="62" fillId="34" borderId="10" xfId="0" applyNumberFormat="1" applyFont="1" applyFill="1" applyBorder="1" applyAlignment="1">
      <alignment horizontal="right" vertical="center" wrapText="1"/>
    </xf>
    <xf numFmtId="39" fontId="62" fillId="34" borderId="10" xfId="0" applyNumberFormat="1" applyFont="1" applyFill="1" applyBorder="1" applyAlignment="1">
      <alignment horizontal="right" vertical="center" wrapText="1"/>
    </xf>
    <xf numFmtId="39" fontId="59" fillId="35" borderId="10" xfId="0" applyNumberFormat="1" applyFont="1" applyFill="1" applyBorder="1" applyAlignment="1">
      <alignment horizontal="right" vertical="center" wrapText="1"/>
    </xf>
    <xf numFmtId="39" fontId="59" fillId="35" borderId="10" xfId="0" applyNumberFormat="1" applyFont="1" applyFill="1" applyBorder="1" applyAlignment="1">
      <alignment horizontal="right" vertical="center" wrapText="1"/>
    </xf>
    <xf numFmtId="39" fontId="59" fillId="33" borderId="10" xfId="0" applyNumberFormat="1" applyFont="1" applyFill="1" applyBorder="1" applyAlignment="1">
      <alignment horizontal="right" vertical="center" wrapText="1"/>
    </xf>
    <xf numFmtId="39" fontId="59" fillId="33" borderId="10" xfId="0" applyNumberFormat="1" applyFont="1" applyFill="1" applyBorder="1" applyAlignment="1">
      <alignment horizontal="right" vertical="center" wrapText="1"/>
    </xf>
    <xf numFmtId="0" fontId="59" fillId="33" borderId="10" xfId="0" applyFont="1" applyFill="1" applyBorder="1" applyAlignment="1">
      <alignment horizontal="left" vertical="center" wrapText="1"/>
    </xf>
    <xf numFmtId="0" fontId="59" fillId="33" borderId="11" xfId="0" applyFont="1" applyFill="1" applyBorder="1" applyAlignment="1">
      <alignment horizontal="center" vertical="center" wrapText="1"/>
    </xf>
    <xf numFmtId="0" fontId="34" fillId="35" borderId="44" xfId="62" applyFont="1" applyFill="1" applyBorder="1" applyAlignment="1">
      <alignment horizontal="center" vertical="center" wrapText="1"/>
    </xf>
    <xf numFmtId="0" fontId="35" fillId="33" borderId="45" xfId="62" applyFont="1" applyFill="1" applyBorder="1" applyAlignment="1">
      <alignment horizontal="center" vertical="center" wrapText="1"/>
    </xf>
    <xf numFmtId="0" fontId="34" fillId="0" borderId="26" xfId="62" applyFont="1" applyFill="1" applyBorder="1" applyAlignment="1">
      <alignment horizontal="center" vertical="center" wrapText="1"/>
    </xf>
  </cellXfs>
  <cellStyles count="77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 customBuiltin="1"/>
    <cellStyle name="Normalny 10" xfId="54" xr:uid="{00000000-0005-0000-0000-000023000000}"/>
    <cellStyle name="Normalny 10 2" xfId="42" xr:uid="{00000000-0005-0000-0000-000024000000}"/>
    <cellStyle name="Normalny 10 3" xfId="62" xr:uid="{5F00C34D-C5CC-4BCB-BA61-388BF612838D}"/>
    <cellStyle name="Normalny 11" xfId="55" xr:uid="{00000000-0005-0000-0000-000025000000}"/>
    <cellStyle name="Normalny 12" xfId="43" xr:uid="{00000000-0005-0000-0000-000026000000}"/>
    <cellStyle name="Normalny 12 2" xfId="65" xr:uid="{9EC45431-03F9-4FF2-BDB9-3E11F900B5F7}"/>
    <cellStyle name="Normalny 13" xfId="56" xr:uid="{00000000-0005-0000-0000-000027000000}"/>
    <cellStyle name="Normalny 14" xfId="60" xr:uid="{00000000-0005-0000-0000-000028000000}"/>
    <cellStyle name="Normalny 15" xfId="61" xr:uid="{00000000-0005-0000-0000-000029000000}"/>
    <cellStyle name="Normalny 15 2" xfId="67" xr:uid="{31DE6091-EE2D-4CEC-B55E-C0DF16FB439F}"/>
    <cellStyle name="Normalny 16" xfId="68" xr:uid="{FBBC00E5-98A0-4EC9-98E1-9C83BFB67DAF}"/>
    <cellStyle name="Normalny 17" xfId="69" xr:uid="{9EB6ECAA-DA2A-42A6-AAA4-E1B2E977F051}"/>
    <cellStyle name="Normalny 18" xfId="57" xr:uid="{00000000-0005-0000-0000-00002A000000}"/>
    <cellStyle name="Normalny 18 2" xfId="58" xr:uid="{00000000-0005-0000-0000-00002B000000}"/>
    <cellStyle name="Normalny 19" xfId="70" xr:uid="{335C6E38-D682-46C0-9472-153A44AD4272}"/>
    <cellStyle name="Normalny 2" xfId="44" xr:uid="{00000000-0005-0000-0000-00002C000000}"/>
    <cellStyle name="Normalny 2 2" xfId="45" xr:uid="{00000000-0005-0000-0000-00002D000000}"/>
    <cellStyle name="Normalny 2 2 2" xfId="59" xr:uid="{00000000-0005-0000-0000-00002E000000}"/>
    <cellStyle name="Normalny 20" xfId="71" xr:uid="{131D8269-4CEC-43BB-B4FB-D4F991A9D454}"/>
    <cellStyle name="Normalny 22" xfId="46" xr:uid="{00000000-0005-0000-0000-00002F000000}"/>
    <cellStyle name="Normalny 3" xfId="47" xr:uid="{00000000-0005-0000-0000-000030000000}"/>
    <cellStyle name="Normalny 4" xfId="50" xr:uid="{00000000-0005-0000-0000-000031000000}"/>
    <cellStyle name="Normalny 4 2" xfId="64" xr:uid="{59702B28-2830-4203-AB60-CA613177880D}"/>
    <cellStyle name="Normalny 4 2 2" xfId="66" xr:uid="{EA2D0CAB-D932-4194-84BC-813D18614615}"/>
    <cellStyle name="Normalny 5" xfId="48" xr:uid="{00000000-0005-0000-0000-000032000000}"/>
    <cellStyle name="Normalny 5 2" xfId="76" xr:uid="{12891F68-2877-4D52-B40A-D721F87745FD}"/>
    <cellStyle name="Normalny 6" xfId="49" xr:uid="{00000000-0005-0000-0000-000033000000}"/>
    <cellStyle name="Normalny 7" xfId="51" xr:uid="{00000000-0005-0000-0000-000034000000}"/>
    <cellStyle name="Normalny 8" xfId="52" xr:uid="{00000000-0005-0000-0000-000035000000}"/>
    <cellStyle name="Normalny 8 2" xfId="63" xr:uid="{FE0D1BF9-480A-4118-8A23-915DA7262F2F}"/>
    <cellStyle name="Normalny 9" xfId="53" xr:uid="{00000000-0005-0000-0000-000036000000}"/>
    <cellStyle name="Normalny_2). PROJEKT BUDŻETU na 2010 rok-BIP" xfId="73" xr:uid="{53F8C6AD-C1AA-452C-823B-8E8FD3EA15CE}"/>
    <cellStyle name="Normalny_Plan na 2009 rok" xfId="75" xr:uid="{1FF60B99-8EE7-47E4-A11C-9AC1FFCFAC65}"/>
    <cellStyle name="Normalny_Wydatki 2007 ogółem 2" xfId="74" xr:uid="{DEA9EE1C-C189-40F5-8866-D71B3B3822F2}"/>
    <cellStyle name="Normalny_załącznikiki-do projektu powiat" xfId="72" xr:uid="{DC6C1FCE-D6D6-4F8D-BC15-9D92FD56883B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EE2A5-C4F3-4F56-ADAF-708B3A352259}">
  <dimension ref="A1:K14"/>
  <sheetViews>
    <sheetView workbookViewId="0">
      <selection activeCell="A9" sqref="A9:I9"/>
    </sheetView>
  </sheetViews>
  <sheetFormatPr defaultRowHeight="10.5" x14ac:dyDescent="0.25"/>
  <cols>
    <col min="1" max="1" width="11.42578125" style="176" customWidth="1"/>
    <col min="2" max="2" width="1.42578125" style="176" customWidth="1"/>
    <col min="3" max="3" width="10" style="176" customWidth="1"/>
    <col min="4" max="4" width="11.42578125" style="176" customWidth="1"/>
    <col min="5" max="5" width="41.140625" style="176" customWidth="1"/>
    <col min="6" max="6" width="19.140625" style="176" customWidth="1"/>
    <col min="7" max="7" width="12.28515625" style="176" customWidth="1"/>
    <col min="8" max="8" width="6.85546875" style="176" customWidth="1"/>
    <col min="9" max="9" width="18.85546875" style="176" customWidth="1"/>
    <col min="10" max="10" width="3.42578125" style="176" hidden="1" customWidth="1"/>
    <col min="11" max="11" width="9.140625" style="176" hidden="1" customWidth="1"/>
    <col min="12" max="256" width="9.140625" style="176"/>
    <col min="257" max="257" width="11.42578125" style="176" customWidth="1"/>
    <col min="258" max="258" width="1.42578125" style="176" customWidth="1"/>
    <col min="259" max="259" width="10" style="176" customWidth="1"/>
    <col min="260" max="260" width="11.42578125" style="176" customWidth="1"/>
    <col min="261" max="261" width="41.140625" style="176" customWidth="1"/>
    <col min="262" max="262" width="19.140625" style="176" customWidth="1"/>
    <col min="263" max="263" width="12.28515625" style="176" customWidth="1"/>
    <col min="264" max="264" width="6.85546875" style="176" customWidth="1"/>
    <col min="265" max="265" width="19.140625" style="176" customWidth="1"/>
    <col min="266" max="266" width="3.42578125" style="176" customWidth="1"/>
    <col min="267" max="512" width="9.140625" style="176"/>
    <col min="513" max="513" width="11.42578125" style="176" customWidth="1"/>
    <col min="514" max="514" width="1.42578125" style="176" customWidth="1"/>
    <col min="515" max="515" width="10" style="176" customWidth="1"/>
    <col min="516" max="516" width="11.42578125" style="176" customWidth="1"/>
    <col min="517" max="517" width="41.140625" style="176" customWidth="1"/>
    <col min="518" max="518" width="19.140625" style="176" customWidth="1"/>
    <col min="519" max="519" width="12.28515625" style="176" customWidth="1"/>
    <col min="520" max="520" width="6.85546875" style="176" customWidth="1"/>
    <col min="521" max="521" width="19.140625" style="176" customWidth="1"/>
    <col min="522" max="522" width="3.42578125" style="176" customWidth="1"/>
    <col min="523" max="768" width="9.140625" style="176"/>
    <col min="769" max="769" width="11.42578125" style="176" customWidth="1"/>
    <col min="770" max="770" width="1.42578125" style="176" customWidth="1"/>
    <col min="771" max="771" width="10" style="176" customWidth="1"/>
    <col min="772" max="772" width="11.42578125" style="176" customWidth="1"/>
    <col min="773" max="773" width="41.140625" style="176" customWidth="1"/>
    <col min="774" max="774" width="19.140625" style="176" customWidth="1"/>
    <col min="775" max="775" width="12.28515625" style="176" customWidth="1"/>
    <col min="776" max="776" width="6.85546875" style="176" customWidth="1"/>
    <col min="777" max="777" width="19.140625" style="176" customWidth="1"/>
    <col min="778" max="778" width="3.42578125" style="176" customWidth="1"/>
    <col min="779" max="1024" width="9.140625" style="176"/>
    <col min="1025" max="1025" width="11.42578125" style="176" customWidth="1"/>
    <col min="1026" max="1026" width="1.42578125" style="176" customWidth="1"/>
    <col min="1027" max="1027" width="10" style="176" customWidth="1"/>
    <col min="1028" max="1028" width="11.42578125" style="176" customWidth="1"/>
    <col min="1029" max="1029" width="41.140625" style="176" customWidth="1"/>
    <col min="1030" max="1030" width="19.140625" style="176" customWidth="1"/>
    <col min="1031" max="1031" width="12.28515625" style="176" customWidth="1"/>
    <col min="1032" max="1032" width="6.85546875" style="176" customWidth="1"/>
    <col min="1033" max="1033" width="19.140625" style="176" customWidth="1"/>
    <col min="1034" max="1034" width="3.42578125" style="176" customWidth="1"/>
    <col min="1035" max="1280" width="9.140625" style="176"/>
    <col min="1281" max="1281" width="11.42578125" style="176" customWidth="1"/>
    <col min="1282" max="1282" width="1.42578125" style="176" customWidth="1"/>
    <col min="1283" max="1283" width="10" style="176" customWidth="1"/>
    <col min="1284" max="1284" width="11.42578125" style="176" customWidth="1"/>
    <col min="1285" max="1285" width="41.140625" style="176" customWidth="1"/>
    <col min="1286" max="1286" width="19.140625" style="176" customWidth="1"/>
    <col min="1287" max="1287" width="12.28515625" style="176" customWidth="1"/>
    <col min="1288" max="1288" width="6.85546875" style="176" customWidth="1"/>
    <col min="1289" max="1289" width="19.140625" style="176" customWidth="1"/>
    <col min="1290" max="1290" width="3.42578125" style="176" customWidth="1"/>
    <col min="1291" max="1536" width="9.140625" style="176"/>
    <col min="1537" max="1537" width="11.42578125" style="176" customWidth="1"/>
    <col min="1538" max="1538" width="1.42578125" style="176" customWidth="1"/>
    <col min="1539" max="1539" width="10" style="176" customWidth="1"/>
    <col min="1540" max="1540" width="11.42578125" style="176" customWidth="1"/>
    <col min="1541" max="1541" width="41.140625" style="176" customWidth="1"/>
    <col min="1542" max="1542" width="19.140625" style="176" customWidth="1"/>
    <col min="1543" max="1543" width="12.28515625" style="176" customWidth="1"/>
    <col min="1544" max="1544" width="6.85546875" style="176" customWidth="1"/>
    <col min="1545" max="1545" width="19.140625" style="176" customWidth="1"/>
    <col min="1546" max="1546" width="3.42578125" style="176" customWidth="1"/>
    <col min="1547" max="1792" width="9.140625" style="176"/>
    <col min="1793" max="1793" width="11.42578125" style="176" customWidth="1"/>
    <col min="1794" max="1794" width="1.42578125" style="176" customWidth="1"/>
    <col min="1795" max="1795" width="10" style="176" customWidth="1"/>
    <col min="1796" max="1796" width="11.42578125" style="176" customWidth="1"/>
    <col min="1797" max="1797" width="41.140625" style="176" customWidth="1"/>
    <col min="1798" max="1798" width="19.140625" style="176" customWidth="1"/>
    <col min="1799" max="1799" width="12.28515625" style="176" customWidth="1"/>
    <col min="1800" max="1800" width="6.85546875" style="176" customWidth="1"/>
    <col min="1801" max="1801" width="19.140625" style="176" customWidth="1"/>
    <col min="1802" max="1802" width="3.42578125" style="176" customWidth="1"/>
    <col min="1803" max="2048" width="9.140625" style="176"/>
    <col min="2049" max="2049" width="11.42578125" style="176" customWidth="1"/>
    <col min="2050" max="2050" width="1.42578125" style="176" customWidth="1"/>
    <col min="2051" max="2051" width="10" style="176" customWidth="1"/>
    <col min="2052" max="2052" width="11.42578125" style="176" customWidth="1"/>
    <col min="2053" max="2053" width="41.140625" style="176" customWidth="1"/>
    <col min="2054" max="2054" width="19.140625" style="176" customWidth="1"/>
    <col min="2055" max="2055" width="12.28515625" style="176" customWidth="1"/>
    <col min="2056" max="2056" width="6.85546875" style="176" customWidth="1"/>
    <col min="2057" max="2057" width="19.140625" style="176" customWidth="1"/>
    <col min="2058" max="2058" width="3.42578125" style="176" customWidth="1"/>
    <col min="2059" max="2304" width="9.140625" style="176"/>
    <col min="2305" max="2305" width="11.42578125" style="176" customWidth="1"/>
    <col min="2306" max="2306" width="1.42578125" style="176" customWidth="1"/>
    <col min="2307" max="2307" width="10" style="176" customWidth="1"/>
    <col min="2308" max="2308" width="11.42578125" style="176" customWidth="1"/>
    <col min="2309" max="2309" width="41.140625" style="176" customWidth="1"/>
    <col min="2310" max="2310" width="19.140625" style="176" customWidth="1"/>
    <col min="2311" max="2311" width="12.28515625" style="176" customWidth="1"/>
    <col min="2312" max="2312" width="6.85546875" style="176" customWidth="1"/>
    <col min="2313" max="2313" width="19.140625" style="176" customWidth="1"/>
    <col min="2314" max="2314" width="3.42578125" style="176" customWidth="1"/>
    <col min="2315" max="2560" width="9.140625" style="176"/>
    <col min="2561" max="2561" width="11.42578125" style="176" customWidth="1"/>
    <col min="2562" max="2562" width="1.42578125" style="176" customWidth="1"/>
    <col min="2563" max="2563" width="10" style="176" customWidth="1"/>
    <col min="2564" max="2564" width="11.42578125" style="176" customWidth="1"/>
    <col min="2565" max="2565" width="41.140625" style="176" customWidth="1"/>
    <col min="2566" max="2566" width="19.140625" style="176" customWidth="1"/>
    <col min="2567" max="2567" width="12.28515625" style="176" customWidth="1"/>
    <col min="2568" max="2568" width="6.85546875" style="176" customWidth="1"/>
    <col min="2569" max="2569" width="19.140625" style="176" customWidth="1"/>
    <col min="2570" max="2570" width="3.42578125" style="176" customWidth="1"/>
    <col min="2571" max="2816" width="9.140625" style="176"/>
    <col min="2817" max="2817" width="11.42578125" style="176" customWidth="1"/>
    <col min="2818" max="2818" width="1.42578125" style="176" customWidth="1"/>
    <col min="2819" max="2819" width="10" style="176" customWidth="1"/>
    <col min="2820" max="2820" width="11.42578125" style="176" customWidth="1"/>
    <col min="2821" max="2821" width="41.140625" style="176" customWidth="1"/>
    <col min="2822" max="2822" width="19.140625" style="176" customWidth="1"/>
    <col min="2823" max="2823" width="12.28515625" style="176" customWidth="1"/>
    <col min="2824" max="2824" width="6.85546875" style="176" customWidth="1"/>
    <col min="2825" max="2825" width="19.140625" style="176" customWidth="1"/>
    <col min="2826" max="2826" width="3.42578125" style="176" customWidth="1"/>
    <col min="2827" max="3072" width="9.140625" style="176"/>
    <col min="3073" max="3073" width="11.42578125" style="176" customWidth="1"/>
    <col min="3074" max="3074" width="1.42578125" style="176" customWidth="1"/>
    <col min="3075" max="3075" width="10" style="176" customWidth="1"/>
    <col min="3076" max="3076" width="11.42578125" style="176" customWidth="1"/>
    <col min="3077" max="3077" width="41.140625" style="176" customWidth="1"/>
    <col min="3078" max="3078" width="19.140625" style="176" customWidth="1"/>
    <col min="3079" max="3079" width="12.28515625" style="176" customWidth="1"/>
    <col min="3080" max="3080" width="6.85546875" style="176" customWidth="1"/>
    <col min="3081" max="3081" width="19.140625" style="176" customWidth="1"/>
    <col min="3082" max="3082" width="3.42578125" style="176" customWidth="1"/>
    <col min="3083" max="3328" width="9.140625" style="176"/>
    <col min="3329" max="3329" width="11.42578125" style="176" customWidth="1"/>
    <col min="3330" max="3330" width="1.42578125" style="176" customWidth="1"/>
    <col min="3331" max="3331" width="10" style="176" customWidth="1"/>
    <col min="3332" max="3332" width="11.42578125" style="176" customWidth="1"/>
    <col min="3333" max="3333" width="41.140625" style="176" customWidth="1"/>
    <col min="3334" max="3334" width="19.140625" style="176" customWidth="1"/>
    <col min="3335" max="3335" width="12.28515625" style="176" customWidth="1"/>
    <col min="3336" max="3336" width="6.85546875" style="176" customWidth="1"/>
    <col min="3337" max="3337" width="19.140625" style="176" customWidth="1"/>
    <col min="3338" max="3338" width="3.42578125" style="176" customWidth="1"/>
    <col min="3339" max="3584" width="9.140625" style="176"/>
    <col min="3585" max="3585" width="11.42578125" style="176" customWidth="1"/>
    <col min="3586" max="3586" width="1.42578125" style="176" customWidth="1"/>
    <col min="3587" max="3587" width="10" style="176" customWidth="1"/>
    <col min="3588" max="3588" width="11.42578125" style="176" customWidth="1"/>
    <col min="3589" max="3589" width="41.140625" style="176" customWidth="1"/>
    <col min="3590" max="3590" width="19.140625" style="176" customWidth="1"/>
    <col min="3591" max="3591" width="12.28515625" style="176" customWidth="1"/>
    <col min="3592" max="3592" width="6.85546875" style="176" customWidth="1"/>
    <col min="3593" max="3593" width="19.140625" style="176" customWidth="1"/>
    <col min="3594" max="3594" width="3.42578125" style="176" customWidth="1"/>
    <col min="3595" max="3840" width="9.140625" style="176"/>
    <col min="3841" max="3841" width="11.42578125" style="176" customWidth="1"/>
    <col min="3842" max="3842" width="1.42578125" style="176" customWidth="1"/>
    <col min="3843" max="3843" width="10" style="176" customWidth="1"/>
    <col min="3844" max="3844" width="11.42578125" style="176" customWidth="1"/>
    <col min="3845" max="3845" width="41.140625" style="176" customWidth="1"/>
    <col min="3846" max="3846" width="19.140625" style="176" customWidth="1"/>
    <col min="3847" max="3847" width="12.28515625" style="176" customWidth="1"/>
    <col min="3848" max="3848" width="6.85546875" style="176" customWidth="1"/>
    <col min="3849" max="3849" width="19.140625" style="176" customWidth="1"/>
    <col min="3850" max="3850" width="3.42578125" style="176" customWidth="1"/>
    <col min="3851" max="4096" width="9.140625" style="176"/>
    <col min="4097" max="4097" width="11.42578125" style="176" customWidth="1"/>
    <col min="4098" max="4098" width="1.42578125" style="176" customWidth="1"/>
    <col min="4099" max="4099" width="10" style="176" customWidth="1"/>
    <col min="4100" max="4100" width="11.42578125" style="176" customWidth="1"/>
    <col min="4101" max="4101" width="41.140625" style="176" customWidth="1"/>
    <col min="4102" max="4102" width="19.140625" style="176" customWidth="1"/>
    <col min="4103" max="4103" width="12.28515625" style="176" customWidth="1"/>
    <col min="4104" max="4104" width="6.85546875" style="176" customWidth="1"/>
    <col min="4105" max="4105" width="19.140625" style="176" customWidth="1"/>
    <col min="4106" max="4106" width="3.42578125" style="176" customWidth="1"/>
    <col min="4107" max="4352" width="9.140625" style="176"/>
    <col min="4353" max="4353" width="11.42578125" style="176" customWidth="1"/>
    <col min="4354" max="4354" width="1.42578125" style="176" customWidth="1"/>
    <col min="4355" max="4355" width="10" style="176" customWidth="1"/>
    <col min="4356" max="4356" width="11.42578125" style="176" customWidth="1"/>
    <col min="4357" max="4357" width="41.140625" style="176" customWidth="1"/>
    <col min="4358" max="4358" width="19.140625" style="176" customWidth="1"/>
    <col min="4359" max="4359" width="12.28515625" style="176" customWidth="1"/>
    <col min="4360" max="4360" width="6.85546875" style="176" customWidth="1"/>
    <col min="4361" max="4361" width="19.140625" style="176" customWidth="1"/>
    <col min="4362" max="4362" width="3.42578125" style="176" customWidth="1"/>
    <col min="4363" max="4608" width="9.140625" style="176"/>
    <col min="4609" max="4609" width="11.42578125" style="176" customWidth="1"/>
    <col min="4610" max="4610" width="1.42578125" style="176" customWidth="1"/>
    <col min="4611" max="4611" width="10" style="176" customWidth="1"/>
    <col min="4612" max="4612" width="11.42578125" style="176" customWidth="1"/>
    <col min="4613" max="4613" width="41.140625" style="176" customWidth="1"/>
    <col min="4614" max="4614" width="19.140625" style="176" customWidth="1"/>
    <col min="4615" max="4615" width="12.28515625" style="176" customWidth="1"/>
    <col min="4616" max="4616" width="6.85546875" style="176" customWidth="1"/>
    <col min="4617" max="4617" width="19.140625" style="176" customWidth="1"/>
    <col min="4618" max="4618" width="3.42578125" style="176" customWidth="1"/>
    <col min="4619" max="4864" width="9.140625" style="176"/>
    <col min="4865" max="4865" width="11.42578125" style="176" customWidth="1"/>
    <col min="4866" max="4866" width="1.42578125" style="176" customWidth="1"/>
    <col min="4867" max="4867" width="10" style="176" customWidth="1"/>
    <col min="4868" max="4868" width="11.42578125" style="176" customWidth="1"/>
    <col min="4869" max="4869" width="41.140625" style="176" customWidth="1"/>
    <col min="4870" max="4870" width="19.140625" style="176" customWidth="1"/>
    <col min="4871" max="4871" width="12.28515625" style="176" customWidth="1"/>
    <col min="4872" max="4872" width="6.85546875" style="176" customWidth="1"/>
    <col min="4873" max="4873" width="19.140625" style="176" customWidth="1"/>
    <col min="4874" max="4874" width="3.42578125" style="176" customWidth="1"/>
    <col min="4875" max="5120" width="9.140625" style="176"/>
    <col min="5121" max="5121" width="11.42578125" style="176" customWidth="1"/>
    <col min="5122" max="5122" width="1.42578125" style="176" customWidth="1"/>
    <col min="5123" max="5123" width="10" style="176" customWidth="1"/>
    <col min="5124" max="5124" width="11.42578125" style="176" customWidth="1"/>
    <col min="5125" max="5125" width="41.140625" style="176" customWidth="1"/>
    <col min="5126" max="5126" width="19.140625" style="176" customWidth="1"/>
    <col min="5127" max="5127" width="12.28515625" style="176" customWidth="1"/>
    <col min="5128" max="5128" width="6.85546875" style="176" customWidth="1"/>
    <col min="5129" max="5129" width="19.140625" style="176" customWidth="1"/>
    <col min="5130" max="5130" width="3.42578125" style="176" customWidth="1"/>
    <col min="5131" max="5376" width="9.140625" style="176"/>
    <col min="5377" max="5377" width="11.42578125" style="176" customWidth="1"/>
    <col min="5378" max="5378" width="1.42578125" style="176" customWidth="1"/>
    <col min="5379" max="5379" width="10" style="176" customWidth="1"/>
    <col min="5380" max="5380" width="11.42578125" style="176" customWidth="1"/>
    <col min="5381" max="5381" width="41.140625" style="176" customWidth="1"/>
    <col min="5382" max="5382" width="19.140625" style="176" customWidth="1"/>
    <col min="5383" max="5383" width="12.28515625" style="176" customWidth="1"/>
    <col min="5384" max="5384" width="6.85546875" style="176" customWidth="1"/>
    <col min="5385" max="5385" width="19.140625" style="176" customWidth="1"/>
    <col min="5386" max="5386" width="3.42578125" style="176" customWidth="1"/>
    <col min="5387" max="5632" width="9.140625" style="176"/>
    <col min="5633" max="5633" width="11.42578125" style="176" customWidth="1"/>
    <col min="5634" max="5634" width="1.42578125" style="176" customWidth="1"/>
    <col min="5635" max="5635" width="10" style="176" customWidth="1"/>
    <col min="5636" max="5636" width="11.42578125" style="176" customWidth="1"/>
    <col min="5637" max="5637" width="41.140625" style="176" customWidth="1"/>
    <col min="5638" max="5638" width="19.140625" style="176" customWidth="1"/>
    <col min="5639" max="5639" width="12.28515625" style="176" customWidth="1"/>
    <col min="5640" max="5640" width="6.85546875" style="176" customWidth="1"/>
    <col min="5641" max="5641" width="19.140625" style="176" customWidth="1"/>
    <col min="5642" max="5642" width="3.42578125" style="176" customWidth="1"/>
    <col min="5643" max="5888" width="9.140625" style="176"/>
    <col min="5889" max="5889" width="11.42578125" style="176" customWidth="1"/>
    <col min="5890" max="5890" width="1.42578125" style="176" customWidth="1"/>
    <col min="5891" max="5891" width="10" style="176" customWidth="1"/>
    <col min="5892" max="5892" width="11.42578125" style="176" customWidth="1"/>
    <col min="5893" max="5893" width="41.140625" style="176" customWidth="1"/>
    <col min="5894" max="5894" width="19.140625" style="176" customWidth="1"/>
    <col min="5895" max="5895" width="12.28515625" style="176" customWidth="1"/>
    <col min="5896" max="5896" width="6.85546875" style="176" customWidth="1"/>
    <col min="5897" max="5897" width="19.140625" style="176" customWidth="1"/>
    <col min="5898" max="5898" width="3.42578125" style="176" customWidth="1"/>
    <col min="5899" max="6144" width="9.140625" style="176"/>
    <col min="6145" max="6145" width="11.42578125" style="176" customWidth="1"/>
    <col min="6146" max="6146" width="1.42578125" style="176" customWidth="1"/>
    <col min="6147" max="6147" width="10" style="176" customWidth="1"/>
    <col min="6148" max="6148" width="11.42578125" style="176" customWidth="1"/>
    <col min="6149" max="6149" width="41.140625" style="176" customWidth="1"/>
    <col min="6150" max="6150" width="19.140625" style="176" customWidth="1"/>
    <col min="6151" max="6151" width="12.28515625" style="176" customWidth="1"/>
    <col min="6152" max="6152" width="6.85546875" style="176" customWidth="1"/>
    <col min="6153" max="6153" width="19.140625" style="176" customWidth="1"/>
    <col min="6154" max="6154" width="3.42578125" style="176" customWidth="1"/>
    <col min="6155" max="6400" width="9.140625" style="176"/>
    <col min="6401" max="6401" width="11.42578125" style="176" customWidth="1"/>
    <col min="6402" max="6402" width="1.42578125" style="176" customWidth="1"/>
    <col min="6403" max="6403" width="10" style="176" customWidth="1"/>
    <col min="6404" max="6404" width="11.42578125" style="176" customWidth="1"/>
    <col min="6405" max="6405" width="41.140625" style="176" customWidth="1"/>
    <col min="6406" max="6406" width="19.140625" style="176" customWidth="1"/>
    <col min="6407" max="6407" width="12.28515625" style="176" customWidth="1"/>
    <col min="6408" max="6408" width="6.85546875" style="176" customWidth="1"/>
    <col min="6409" max="6409" width="19.140625" style="176" customWidth="1"/>
    <col min="6410" max="6410" width="3.42578125" style="176" customWidth="1"/>
    <col min="6411" max="6656" width="9.140625" style="176"/>
    <col min="6657" max="6657" width="11.42578125" style="176" customWidth="1"/>
    <col min="6658" max="6658" width="1.42578125" style="176" customWidth="1"/>
    <col min="6659" max="6659" width="10" style="176" customWidth="1"/>
    <col min="6660" max="6660" width="11.42578125" style="176" customWidth="1"/>
    <col min="6661" max="6661" width="41.140625" style="176" customWidth="1"/>
    <col min="6662" max="6662" width="19.140625" style="176" customWidth="1"/>
    <col min="6663" max="6663" width="12.28515625" style="176" customWidth="1"/>
    <col min="6664" max="6664" width="6.85546875" style="176" customWidth="1"/>
    <col min="6665" max="6665" width="19.140625" style="176" customWidth="1"/>
    <col min="6666" max="6666" width="3.42578125" style="176" customWidth="1"/>
    <col min="6667" max="6912" width="9.140625" style="176"/>
    <col min="6913" max="6913" width="11.42578125" style="176" customWidth="1"/>
    <col min="6914" max="6914" width="1.42578125" style="176" customWidth="1"/>
    <col min="6915" max="6915" width="10" style="176" customWidth="1"/>
    <col min="6916" max="6916" width="11.42578125" style="176" customWidth="1"/>
    <col min="6917" max="6917" width="41.140625" style="176" customWidth="1"/>
    <col min="6918" max="6918" width="19.140625" style="176" customWidth="1"/>
    <col min="6919" max="6919" width="12.28515625" style="176" customWidth="1"/>
    <col min="6920" max="6920" width="6.85546875" style="176" customWidth="1"/>
    <col min="6921" max="6921" width="19.140625" style="176" customWidth="1"/>
    <col min="6922" max="6922" width="3.42578125" style="176" customWidth="1"/>
    <col min="6923" max="7168" width="9.140625" style="176"/>
    <col min="7169" max="7169" width="11.42578125" style="176" customWidth="1"/>
    <col min="7170" max="7170" width="1.42578125" style="176" customWidth="1"/>
    <col min="7171" max="7171" width="10" style="176" customWidth="1"/>
    <col min="7172" max="7172" width="11.42578125" style="176" customWidth="1"/>
    <col min="7173" max="7173" width="41.140625" style="176" customWidth="1"/>
    <col min="7174" max="7174" width="19.140625" style="176" customWidth="1"/>
    <col min="7175" max="7175" width="12.28515625" style="176" customWidth="1"/>
    <col min="7176" max="7176" width="6.85546875" style="176" customWidth="1"/>
    <col min="7177" max="7177" width="19.140625" style="176" customWidth="1"/>
    <col min="7178" max="7178" width="3.42578125" style="176" customWidth="1"/>
    <col min="7179" max="7424" width="9.140625" style="176"/>
    <col min="7425" max="7425" width="11.42578125" style="176" customWidth="1"/>
    <col min="7426" max="7426" width="1.42578125" style="176" customWidth="1"/>
    <col min="7427" max="7427" width="10" style="176" customWidth="1"/>
    <col min="7428" max="7428" width="11.42578125" style="176" customWidth="1"/>
    <col min="7429" max="7429" width="41.140625" style="176" customWidth="1"/>
    <col min="7430" max="7430" width="19.140625" style="176" customWidth="1"/>
    <col min="7431" max="7431" width="12.28515625" style="176" customWidth="1"/>
    <col min="7432" max="7432" width="6.85546875" style="176" customWidth="1"/>
    <col min="7433" max="7433" width="19.140625" style="176" customWidth="1"/>
    <col min="7434" max="7434" width="3.42578125" style="176" customWidth="1"/>
    <col min="7435" max="7680" width="9.140625" style="176"/>
    <col min="7681" max="7681" width="11.42578125" style="176" customWidth="1"/>
    <col min="7682" max="7682" width="1.42578125" style="176" customWidth="1"/>
    <col min="7683" max="7683" width="10" style="176" customWidth="1"/>
    <col min="7684" max="7684" width="11.42578125" style="176" customWidth="1"/>
    <col min="7685" max="7685" width="41.140625" style="176" customWidth="1"/>
    <col min="7686" max="7686" width="19.140625" style="176" customWidth="1"/>
    <col min="7687" max="7687" width="12.28515625" style="176" customWidth="1"/>
    <col min="7688" max="7688" width="6.85546875" style="176" customWidth="1"/>
    <col min="7689" max="7689" width="19.140625" style="176" customWidth="1"/>
    <col min="7690" max="7690" width="3.42578125" style="176" customWidth="1"/>
    <col min="7691" max="7936" width="9.140625" style="176"/>
    <col min="7937" max="7937" width="11.42578125" style="176" customWidth="1"/>
    <col min="7938" max="7938" width="1.42578125" style="176" customWidth="1"/>
    <col min="7939" max="7939" width="10" style="176" customWidth="1"/>
    <col min="7940" max="7940" width="11.42578125" style="176" customWidth="1"/>
    <col min="7941" max="7941" width="41.140625" style="176" customWidth="1"/>
    <col min="7942" max="7942" width="19.140625" style="176" customWidth="1"/>
    <col min="7943" max="7943" width="12.28515625" style="176" customWidth="1"/>
    <col min="7944" max="7944" width="6.85546875" style="176" customWidth="1"/>
    <col min="7945" max="7945" width="19.140625" style="176" customWidth="1"/>
    <col min="7946" max="7946" width="3.42578125" style="176" customWidth="1"/>
    <col min="7947" max="8192" width="9.140625" style="176"/>
    <col min="8193" max="8193" width="11.42578125" style="176" customWidth="1"/>
    <col min="8194" max="8194" width="1.42578125" style="176" customWidth="1"/>
    <col min="8195" max="8195" width="10" style="176" customWidth="1"/>
    <col min="8196" max="8196" width="11.42578125" style="176" customWidth="1"/>
    <col min="8197" max="8197" width="41.140625" style="176" customWidth="1"/>
    <col min="8198" max="8198" width="19.140625" style="176" customWidth="1"/>
    <col min="8199" max="8199" width="12.28515625" style="176" customWidth="1"/>
    <col min="8200" max="8200" width="6.85546875" style="176" customWidth="1"/>
    <col min="8201" max="8201" width="19.140625" style="176" customWidth="1"/>
    <col min="8202" max="8202" width="3.42578125" style="176" customWidth="1"/>
    <col min="8203" max="8448" width="9.140625" style="176"/>
    <col min="8449" max="8449" width="11.42578125" style="176" customWidth="1"/>
    <col min="8450" max="8450" width="1.42578125" style="176" customWidth="1"/>
    <col min="8451" max="8451" width="10" style="176" customWidth="1"/>
    <col min="8452" max="8452" width="11.42578125" style="176" customWidth="1"/>
    <col min="8453" max="8453" width="41.140625" style="176" customWidth="1"/>
    <col min="8454" max="8454" width="19.140625" style="176" customWidth="1"/>
    <col min="8455" max="8455" width="12.28515625" style="176" customWidth="1"/>
    <col min="8456" max="8456" width="6.85546875" style="176" customWidth="1"/>
    <col min="8457" max="8457" width="19.140625" style="176" customWidth="1"/>
    <col min="8458" max="8458" width="3.42578125" style="176" customWidth="1"/>
    <col min="8459" max="8704" width="9.140625" style="176"/>
    <col min="8705" max="8705" width="11.42578125" style="176" customWidth="1"/>
    <col min="8706" max="8706" width="1.42578125" style="176" customWidth="1"/>
    <col min="8707" max="8707" width="10" style="176" customWidth="1"/>
    <col min="8708" max="8708" width="11.42578125" style="176" customWidth="1"/>
    <col min="8709" max="8709" width="41.140625" style="176" customWidth="1"/>
    <col min="8710" max="8710" width="19.140625" style="176" customWidth="1"/>
    <col min="8711" max="8711" width="12.28515625" style="176" customWidth="1"/>
    <col min="8712" max="8712" width="6.85546875" style="176" customWidth="1"/>
    <col min="8713" max="8713" width="19.140625" style="176" customWidth="1"/>
    <col min="8714" max="8714" width="3.42578125" style="176" customWidth="1"/>
    <col min="8715" max="8960" width="9.140625" style="176"/>
    <col min="8961" max="8961" width="11.42578125" style="176" customWidth="1"/>
    <col min="8962" max="8962" width="1.42578125" style="176" customWidth="1"/>
    <col min="8963" max="8963" width="10" style="176" customWidth="1"/>
    <col min="8964" max="8964" width="11.42578125" style="176" customWidth="1"/>
    <col min="8965" max="8965" width="41.140625" style="176" customWidth="1"/>
    <col min="8966" max="8966" width="19.140625" style="176" customWidth="1"/>
    <col min="8967" max="8967" width="12.28515625" style="176" customWidth="1"/>
    <col min="8968" max="8968" width="6.85546875" style="176" customWidth="1"/>
    <col min="8969" max="8969" width="19.140625" style="176" customWidth="1"/>
    <col min="8970" max="8970" width="3.42578125" style="176" customWidth="1"/>
    <col min="8971" max="9216" width="9.140625" style="176"/>
    <col min="9217" max="9217" width="11.42578125" style="176" customWidth="1"/>
    <col min="9218" max="9218" width="1.42578125" style="176" customWidth="1"/>
    <col min="9219" max="9219" width="10" style="176" customWidth="1"/>
    <col min="9220" max="9220" width="11.42578125" style="176" customWidth="1"/>
    <col min="9221" max="9221" width="41.140625" style="176" customWidth="1"/>
    <col min="9222" max="9222" width="19.140625" style="176" customWidth="1"/>
    <col min="9223" max="9223" width="12.28515625" style="176" customWidth="1"/>
    <col min="9224" max="9224" width="6.85546875" style="176" customWidth="1"/>
    <col min="9225" max="9225" width="19.140625" style="176" customWidth="1"/>
    <col min="9226" max="9226" width="3.42578125" style="176" customWidth="1"/>
    <col min="9227" max="9472" width="9.140625" style="176"/>
    <col min="9473" max="9473" width="11.42578125" style="176" customWidth="1"/>
    <col min="9474" max="9474" width="1.42578125" style="176" customWidth="1"/>
    <col min="9475" max="9475" width="10" style="176" customWidth="1"/>
    <col min="9476" max="9476" width="11.42578125" style="176" customWidth="1"/>
    <col min="9477" max="9477" width="41.140625" style="176" customWidth="1"/>
    <col min="9478" max="9478" width="19.140625" style="176" customWidth="1"/>
    <col min="9479" max="9479" width="12.28515625" style="176" customWidth="1"/>
    <col min="9480" max="9480" width="6.85546875" style="176" customWidth="1"/>
    <col min="9481" max="9481" width="19.140625" style="176" customWidth="1"/>
    <col min="9482" max="9482" width="3.42578125" style="176" customWidth="1"/>
    <col min="9483" max="9728" width="9.140625" style="176"/>
    <col min="9729" max="9729" width="11.42578125" style="176" customWidth="1"/>
    <col min="9730" max="9730" width="1.42578125" style="176" customWidth="1"/>
    <col min="9731" max="9731" width="10" style="176" customWidth="1"/>
    <col min="9732" max="9732" width="11.42578125" style="176" customWidth="1"/>
    <col min="9733" max="9733" width="41.140625" style="176" customWidth="1"/>
    <col min="9734" max="9734" width="19.140625" style="176" customWidth="1"/>
    <col min="9735" max="9735" width="12.28515625" style="176" customWidth="1"/>
    <col min="9736" max="9736" width="6.85546875" style="176" customWidth="1"/>
    <col min="9737" max="9737" width="19.140625" style="176" customWidth="1"/>
    <col min="9738" max="9738" width="3.42578125" style="176" customWidth="1"/>
    <col min="9739" max="9984" width="9.140625" style="176"/>
    <col min="9985" max="9985" width="11.42578125" style="176" customWidth="1"/>
    <col min="9986" max="9986" width="1.42578125" style="176" customWidth="1"/>
    <col min="9987" max="9987" width="10" style="176" customWidth="1"/>
    <col min="9988" max="9988" width="11.42578125" style="176" customWidth="1"/>
    <col min="9989" max="9989" width="41.140625" style="176" customWidth="1"/>
    <col min="9990" max="9990" width="19.140625" style="176" customWidth="1"/>
    <col min="9991" max="9991" width="12.28515625" style="176" customWidth="1"/>
    <col min="9992" max="9992" width="6.85546875" style="176" customWidth="1"/>
    <col min="9993" max="9993" width="19.140625" style="176" customWidth="1"/>
    <col min="9994" max="9994" width="3.42578125" style="176" customWidth="1"/>
    <col min="9995" max="10240" width="9.140625" style="176"/>
    <col min="10241" max="10241" width="11.42578125" style="176" customWidth="1"/>
    <col min="10242" max="10242" width="1.42578125" style="176" customWidth="1"/>
    <col min="10243" max="10243" width="10" style="176" customWidth="1"/>
    <col min="10244" max="10244" width="11.42578125" style="176" customWidth="1"/>
    <col min="10245" max="10245" width="41.140625" style="176" customWidth="1"/>
    <col min="10246" max="10246" width="19.140625" style="176" customWidth="1"/>
    <col min="10247" max="10247" width="12.28515625" style="176" customWidth="1"/>
    <col min="10248" max="10248" width="6.85546875" style="176" customWidth="1"/>
    <col min="10249" max="10249" width="19.140625" style="176" customWidth="1"/>
    <col min="10250" max="10250" width="3.42578125" style="176" customWidth="1"/>
    <col min="10251" max="10496" width="9.140625" style="176"/>
    <col min="10497" max="10497" width="11.42578125" style="176" customWidth="1"/>
    <col min="10498" max="10498" width="1.42578125" style="176" customWidth="1"/>
    <col min="10499" max="10499" width="10" style="176" customWidth="1"/>
    <col min="10500" max="10500" width="11.42578125" style="176" customWidth="1"/>
    <col min="10501" max="10501" width="41.140625" style="176" customWidth="1"/>
    <col min="10502" max="10502" width="19.140625" style="176" customWidth="1"/>
    <col min="10503" max="10503" width="12.28515625" style="176" customWidth="1"/>
    <col min="10504" max="10504" width="6.85546875" style="176" customWidth="1"/>
    <col min="10505" max="10505" width="19.140625" style="176" customWidth="1"/>
    <col min="10506" max="10506" width="3.42578125" style="176" customWidth="1"/>
    <col min="10507" max="10752" width="9.140625" style="176"/>
    <col min="10753" max="10753" width="11.42578125" style="176" customWidth="1"/>
    <col min="10754" max="10754" width="1.42578125" style="176" customWidth="1"/>
    <col min="10755" max="10755" width="10" style="176" customWidth="1"/>
    <col min="10756" max="10756" width="11.42578125" style="176" customWidth="1"/>
    <col min="10757" max="10757" width="41.140625" style="176" customWidth="1"/>
    <col min="10758" max="10758" width="19.140625" style="176" customWidth="1"/>
    <col min="10759" max="10759" width="12.28515625" style="176" customWidth="1"/>
    <col min="10760" max="10760" width="6.85546875" style="176" customWidth="1"/>
    <col min="10761" max="10761" width="19.140625" style="176" customWidth="1"/>
    <col min="10762" max="10762" width="3.42578125" style="176" customWidth="1"/>
    <col min="10763" max="11008" width="9.140625" style="176"/>
    <col min="11009" max="11009" width="11.42578125" style="176" customWidth="1"/>
    <col min="11010" max="11010" width="1.42578125" style="176" customWidth="1"/>
    <col min="11011" max="11011" width="10" style="176" customWidth="1"/>
    <col min="11012" max="11012" width="11.42578125" style="176" customWidth="1"/>
    <col min="11013" max="11013" width="41.140625" style="176" customWidth="1"/>
    <col min="11014" max="11014" width="19.140625" style="176" customWidth="1"/>
    <col min="11015" max="11015" width="12.28515625" style="176" customWidth="1"/>
    <col min="11016" max="11016" width="6.85546875" style="176" customWidth="1"/>
    <col min="11017" max="11017" width="19.140625" style="176" customWidth="1"/>
    <col min="11018" max="11018" width="3.42578125" style="176" customWidth="1"/>
    <col min="11019" max="11264" width="9.140625" style="176"/>
    <col min="11265" max="11265" width="11.42578125" style="176" customWidth="1"/>
    <col min="11266" max="11266" width="1.42578125" style="176" customWidth="1"/>
    <col min="11267" max="11267" width="10" style="176" customWidth="1"/>
    <col min="11268" max="11268" width="11.42578125" style="176" customWidth="1"/>
    <col min="11269" max="11269" width="41.140625" style="176" customWidth="1"/>
    <col min="11270" max="11270" width="19.140625" style="176" customWidth="1"/>
    <col min="11271" max="11271" width="12.28515625" style="176" customWidth="1"/>
    <col min="11272" max="11272" width="6.85546875" style="176" customWidth="1"/>
    <col min="11273" max="11273" width="19.140625" style="176" customWidth="1"/>
    <col min="11274" max="11274" width="3.42578125" style="176" customWidth="1"/>
    <col min="11275" max="11520" width="9.140625" style="176"/>
    <col min="11521" max="11521" width="11.42578125" style="176" customWidth="1"/>
    <col min="11522" max="11522" width="1.42578125" style="176" customWidth="1"/>
    <col min="11523" max="11523" width="10" style="176" customWidth="1"/>
    <col min="11524" max="11524" width="11.42578125" style="176" customWidth="1"/>
    <col min="11525" max="11525" width="41.140625" style="176" customWidth="1"/>
    <col min="11526" max="11526" width="19.140625" style="176" customWidth="1"/>
    <col min="11527" max="11527" width="12.28515625" style="176" customWidth="1"/>
    <col min="11528" max="11528" width="6.85546875" style="176" customWidth="1"/>
    <col min="11529" max="11529" width="19.140625" style="176" customWidth="1"/>
    <col min="11530" max="11530" width="3.42578125" style="176" customWidth="1"/>
    <col min="11531" max="11776" width="9.140625" style="176"/>
    <col min="11777" max="11777" width="11.42578125" style="176" customWidth="1"/>
    <col min="11778" max="11778" width="1.42578125" style="176" customWidth="1"/>
    <col min="11779" max="11779" width="10" style="176" customWidth="1"/>
    <col min="11780" max="11780" width="11.42578125" style="176" customWidth="1"/>
    <col min="11781" max="11781" width="41.140625" style="176" customWidth="1"/>
    <col min="11782" max="11782" width="19.140625" style="176" customWidth="1"/>
    <col min="11783" max="11783" width="12.28515625" style="176" customWidth="1"/>
    <col min="11784" max="11784" width="6.85546875" style="176" customWidth="1"/>
    <col min="11785" max="11785" width="19.140625" style="176" customWidth="1"/>
    <col min="11786" max="11786" width="3.42578125" style="176" customWidth="1"/>
    <col min="11787" max="12032" width="9.140625" style="176"/>
    <col min="12033" max="12033" width="11.42578125" style="176" customWidth="1"/>
    <col min="12034" max="12034" width="1.42578125" style="176" customWidth="1"/>
    <col min="12035" max="12035" width="10" style="176" customWidth="1"/>
    <col min="12036" max="12036" width="11.42578125" style="176" customWidth="1"/>
    <col min="12037" max="12037" width="41.140625" style="176" customWidth="1"/>
    <col min="12038" max="12038" width="19.140625" style="176" customWidth="1"/>
    <col min="12039" max="12039" width="12.28515625" style="176" customWidth="1"/>
    <col min="12040" max="12040" width="6.85546875" style="176" customWidth="1"/>
    <col min="12041" max="12041" width="19.140625" style="176" customWidth="1"/>
    <col min="12042" max="12042" width="3.42578125" style="176" customWidth="1"/>
    <col min="12043" max="12288" width="9.140625" style="176"/>
    <col min="12289" max="12289" width="11.42578125" style="176" customWidth="1"/>
    <col min="12290" max="12290" width="1.42578125" style="176" customWidth="1"/>
    <col min="12291" max="12291" width="10" style="176" customWidth="1"/>
    <col min="12292" max="12292" width="11.42578125" style="176" customWidth="1"/>
    <col min="12293" max="12293" width="41.140625" style="176" customWidth="1"/>
    <col min="12294" max="12294" width="19.140625" style="176" customWidth="1"/>
    <col min="12295" max="12295" width="12.28515625" style="176" customWidth="1"/>
    <col min="12296" max="12296" width="6.85546875" style="176" customWidth="1"/>
    <col min="12297" max="12297" width="19.140625" style="176" customWidth="1"/>
    <col min="12298" max="12298" width="3.42578125" style="176" customWidth="1"/>
    <col min="12299" max="12544" width="9.140625" style="176"/>
    <col min="12545" max="12545" width="11.42578125" style="176" customWidth="1"/>
    <col min="12546" max="12546" width="1.42578125" style="176" customWidth="1"/>
    <col min="12547" max="12547" width="10" style="176" customWidth="1"/>
    <col min="12548" max="12548" width="11.42578125" style="176" customWidth="1"/>
    <col min="12549" max="12549" width="41.140625" style="176" customWidth="1"/>
    <col min="12550" max="12550" width="19.140625" style="176" customWidth="1"/>
    <col min="12551" max="12551" width="12.28515625" style="176" customWidth="1"/>
    <col min="12552" max="12552" width="6.85546875" style="176" customWidth="1"/>
    <col min="12553" max="12553" width="19.140625" style="176" customWidth="1"/>
    <col min="12554" max="12554" width="3.42578125" style="176" customWidth="1"/>
    <col min="12555" max="12800" width="9.140625" style="176"/>
    <col min="12801" max="12801" width="11.42578125" style="176" customWidth="1"/>
    <col min="12802" max="12802" width="1.42578125" style="176" customWidth="1"/>
    <col min="12803" max="12803" width="10" style="176" customWidth="1"/>
    <col min="12804" max="12804" width="11.42578125" style="176" customWidth="1"/>
    <col min="12805" max="12805" width="41.140625" style="176" customWidth="1"/>
    <col min="12806" max="12806" width="19.140625" style="176" customWidth="1"/>
    <col min="12807" max="12807" width="12.28515625" style="176" customWidth="1"/>
    <col min="12808" max="12808" width="6.85546875" style="176" customWidth="1"/>
    <col min="12809" max="12809" width="19.140625" style="176" customWidth="1"/>
    <col min="12810" max="12810" width="3.42578125" style="176" customWidth="1"/>
    <col min="12811" max="13056" width="9.140625" style="176"/>
    <col min="13057" max="13057" width="11.42578125" style="176" customWidth="1"/>
    <col min="13058" max="13058" width="1.42578125" style="176" customWidth="1"/>
    <col min="13059" max="13059" width="10" style="176" customWidth="1"/>
    <col min="13060" max="13060" width="11.42578125" style="176" customWidth="1"/>
    <col min="13061" max="13061" width="41.140625" style="176" customWidth="1"/>
    <col min="13062" max="13062" width="19.140625" style="176" customWidth="1"/>
    <col min="13063" max="13063" width="12.28515625" style="176" customWidth="1"/>
    <col min="13064" max="13064" width="6.85546875" style="176" customWidth="1"/>
    <col min="13065" max="13065" width="19.140625" style="176" customWidth="1"/>
    <col min="13066" max="13066" width="3.42578125" style="176" customWidth="1"/>
    <col min="13067" max="13312" width="9.140625" style="176"/>
    <col min="13313" max="13313" width="11.42578125" style="176" customWidth="1"/>
    <col min="13314" max="13314" width="1.42578125" style="176" customWidth="1"/>
    <col min="13315" max="13315" width="10" style="176" customWidth="1"/>
    <col min="13316" max="13316" width="11.42578125" style="176" customWidth="1"/>
    <col min="13317" max="13317" width="41.140625" style="176" customWidth="1"/>
    <col min="13318" max="13318" width="19.140625" style="176" customWidth="1"/>
    <col min="13319" max="13319" width="12.28515625" style="176" customWidth="1"/>
    <col min="13320" max="13320" width="6.85546875" style="176" customWidth="1"/>
    <col min="13321" max="13321" width="19.140625" style="176" customWidth="1"/>
    <col min="13322" max="13322" width="3.42578125" style="176" customWidth="1"/>
    <col min="13323" max="13568" width="9.140625" style="176"/>
    <col min="13569" max="13569" width="11.42578125" style="176" customWidth="1"/>
    <col min="13570" max="13570" width="1.42578125" style="176" customWidth="1"/>
    <col min="13571" max="13571" width="10" style="176" customWidth="1"/>
    <col min="13572" max="13572" width="11.42578125" style="176" customWidth="1"/>
    <col min="13573" max="13573" width="41.140625" style="176" customWidth="1"/>
    <col min="13574" max="13574" width="19.140625" style="176" customWidth="1"/>
    <col min="13575" max="13575" width="12.28515625" style="176" customWidth="1"/>
    <col min="13576" max="13576" width="6.85546875" style="176" customWidth="1"/>
    <col min="13577" max="13577" width="19.140625" style="176" customWidth="1"/>
    <col min="13578" max="13578" width="3.42578125" style="176" customWidth="1"/>
    <col min="13579" max="13824" width="9.140625" style="176"/>
    <col min="13825" max="13825" width="11.42578125" style="176" customWidth="1"/>
    <col min="13826" max="13826" width="1.42578125" style="176" customWidth="1"/>
    <col min="13827" max="13827" width="10" style="176" customWidth="1"/>
    <col min="13828" max="13828" width="11.42578125" style="176" customWidth="1"/>
    <col min="13829" max="13829" width="41.140625" style="176" customWidth="1"/>
    <col min="13830" max="13830" width="19.140625" style="176" customWidth="1"/>
    <col min="13831" max="13831" width="12.28515625" style="176" customWidth="1"/>
    <col min="13832" max="13832" width="6.85546875" style="176" customWidth="1"/>
    <col min="13833" max="13833" width="19.140625" style="176" customWidth="1"/>
    <col min="13834" max="13834" width="3.42578125" style="176" customWidth="1"/>
    <col min="13835" max="14080" width="9.140625" style="176"/>
    <col min="14081" max="14081" width="11.42578125" style="176" customWidth="1"/>
    <col min="14082" max="14082" width="1.42578125" style="176" customWidth="1"/>
    <col min="14083" max="14083" width="10" style="176" customWidth="1"/>
    <col min="14084" max="14084" width="11.42578125" style="176" customWidth="1"/>
    <col min="14085" max="14085" width="41.140625" style="176" customWidth="1"/>
    <col min="14086" max="14086" width="19.140625" style="176" customWidth="1"/>
    <col min="14087" max="14087" width="12.28515625" style="176" customWidth="1"/>
    <col min="14088" max="14088" width="6.85546875" style="176" customWidth="1"/>
    <col min="14089" max="14089" width="19.140625" style="176" customWidth="1"/>
    <col min="14090" max="14090" width="3.42578125" style="176" customWidth="1"/>
    <col min="14091" max="14336" width="9.140625" style="176"/>
    <col min="14337" max="14337" width="11.42578125" style="176" customWidth="1"/>
    <col min="14338" max="14338" width="1.42578125" style="176" customWidth="1"/>
    <col min="14339" max="14339" width="10" style="176" customWidth="1"/>
    <col min="14340" max="14340" width="11.42578125" style="176" customWidth="1"/>
    <col min="14341" max="14341" width="41.140625" style="176" customWidth="1"/>
    <col min="14342" max="14342" width="19.140625" style="176" customWidth="1"/>
    <col min="14343" max="14343" width="12.28515625" style="176" customWidth="1"/>
    <col min="14344" max="14344" width="6.85546875" style="176" customWidth="1"/>
    <col min="14345" max="14345" width="19.140625" style="176" customWidth="1"/>
    <col min="14346" max="14346" width="3.42578125" style="176" customWidth="1"/>
    <col min="14347" max="14592" width="9.140625" style="176"/>
    <col min="14593" max="14593" width="11.42578125" style="176" customWidth="1"/>
    <col min="14594" max="14594" width="1.42578125" style="176" customWidth="1"/>
    <col min="14595" max="14595" width="10" style="176" customWidth="1"/>
    <col min="14596" max="14596" width="11.42578125" style="176" customWidth="1"/>
    <col min="14597" max="14597" width="41.140625" style="176" customWidth="1"/>
    <col min="14598" max="14598" width="19.140625" style="176" customWidth="1"/>
    <col min="14599" max="14599" width="12.28515625" style="176" customWidth="1"/>
    <col min="14600" max="14600" width="6.85546875" style="176" customWidth="1"/>
    <col min="14601" max="14601" width="19.140625" style="176" customWidth="1"/>
    <col min="14602" max="14602" width="3.42578125" style="176" customWidth="1"/>
    <col min="14603" max="14848" width="9.140625" style="176"/>
    <col min="14849" max="14849" width="11.42578125" style="176" customWidth="1"/>
    <col min="14850" max="14850" width="1.42578125" style="176" customWidth="1"/>
    <col min="14851" max="14851" width="10" style="176" customWidth="1"/>
    <col min="14852" max="14852" width="11.42578125" style="176" customWidth="1"/>
    <col min="14853" max="14853" width="41.140625" style="176" customWidth="1"/>
    <col min="14854" max="14854" width="19.140625" style="176" customWidth="1"/>
    <col min="14855" max="14855" width="12.28515625" style="176" customWidth="1"/>
    <col min="14856" max="14856" width="6.85546875" style="176" customWidth="1"/>
    <col min="14857" max="14857" width="19.140625" style="176" customWidth="1"/>
    <col min="14858" max="14858" width="3.42578125" style="176" customWidth="1"/>
    <col min="14859" max="15104" width="9.140625" style="176"/>
    <col min="15105" max="15105" width="11.42578125" style="176" customWidth="1"/>
    <col min="15106" max="15106" width="1.42578125" style="176" customWidth="1"/>
    <col min="15107" max="15107" width="10" style="176" customWidth="1"/>
    <col min="15108" max="15108" width="11.42578125" style="176" customWidth="1"/>
    <col min="15109" max="15109" width="41.140625" style="176" customWidth="1"/>
    <col min="15110" max="15110" width="19.140625" style="176" customWidth="1"/>
    <col min="15111" max="15111" width="12.28515625" style="176" customWidth="1"/>
    <col min="15112" max="15112" width="6.85546875" style="176" customWidth="1"/>
    <col min="15113" max="15113" width="19.140625" style="176" customWidth="1"/>
    <col min="15114" max="15114" width="3.42578125" style="176" customWidth="1"/>
    <col min="15115" max="15360" width="9.140625" style="176"/>
    <col min="15361" max="15361" width="11.42578125" style="176" customWidth="1"/>
    <col min="15362" max="15362" width="1.42578125" style="176" customWidth="1"/>
    <col min="15363" max="15363" width="10" style="176" customWidth="1"/>
    <col min="15364" max="15364" width="11.42578125" style="176" customWidth="1"/>
    <col min="15365" max="15365" width="41.140625" style="176" customWidth="1"/>
    <col min="15366" max="15366" width="19.140625" style="176" customWidth="1"/>
    <col min="15367" max="15367" width="12.28515625" style="176" customWidth="1"/>
    <col min="15368" max="15368" width="6.85546875" style="176" customWidth="1"/>
    <col min="15369" max="15369" width="19.140625" style="176" customWidth="1"/>
    <col min="15370" max="15370" width="3.42578125" style="176" customWidth="1"/>
    <col min="15371" max="15616" width="9.140625" style="176"/>
    <col min="15617" max="15617" width="11.42578125" style="176" customWidth="1"/>
    <col min="15618" max="15618" width="1.42578125" style="176" customWidth="1"/>
    <col min="15619" max="15619" width="10" style="176" customWidth="1"/>
    <col min="15620" max="15620" width="11.42578125" style="176" customWidth="1"/>
    <col min="15621" max="15621" width="41.140625" style="176" customWidth="1"/>
    <col min="15622" max="15622" width="19.140625" style="176" customWidth="1"/>
    <col min="15623" max="15623" width="12.28515625" style="176" customWidth="1"/>
    <col min="15624" max="15624" width="6.85546875" style="176" customWidth="1"/>
    <col min="15625" max="15625" width="19.140625" style="176" customWidth="1"/>
    <col min="15626" max="15626" width="3.42578125" style="176" customWidth="1"/>
    <col min="15627" max="15872" width="9.140625" style="176"/>
    <col min="15873" max="15873" width="11.42578125" style="176" customWidth="1"/>
    <col min="15874" max="15874" width="1.42578125" style="176" customWidth="1"/>
    <col min="15875" max="15875" width="10" style="176" customWidth="1"/>
    <col min="15876" max="15876" width="11.42578125" style="176" customWidth="1"/>
    <col min="15877" max="15877" width="41.140625" style="176" customWidth="1"/>
    <col min="15878" max="15878" width="19.140625" style="176" customWidth="1"/>
    <col min="15879" max="15879" width="12.28515625" style="176" customWidth="1"/>
    <col min="15880" max="15880" width="6.85546875" style="176" customWidth="1"/>
    <col min="15881" max="15881" width="19.140625" style="176" customWidth="1"/>
    <col min="15882" max="15882" width="3.42578125" style="176" customWidth="1"/>
    <col min="15883" max="16128" width="9.140625" style="176"/>
    <col min="16129" max="16129" width="11.42578125" style="176" customWidth="1"/>
    <col min="16130" max="16130" width="1.42578125" style="176" customWidth="1"/>
    <col min="16131" max="16131" width="10" style="176" customWidth="1"/>
    <col min="16132" max="16132" width="11.42578125" style="176" customWidth="1"/>
    <col min="16133" max="16133" width="41.140625" style="176" customWidth="1"/>
    <col min="16134" max="16134" width="19.140625" style="176" customWidth="1"/>
    <col min="16135" max="16135" width="12.28515625" style="176" customWidth="1"/>
    <col min="16136" max="16136" width="6.85546875" style="176" customWidth="1"/>
    <col min="16137" max="16137" width="19.140625" style="176" customWidth="1"/>
    <col min="16138" max="16138" width="3.42578125" style="176" customWidth="1"/>
    <col min="16139" max="16384" width="9.140625" style="176"/>
  </cols>
  <sheetData>
    <row r="1" spans="1:11" ht="29.25" customHeight="1" x14ac:dyDescent="0.25">
      <c r="A1" s="229" t="s">
        <v>399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ht="29.25" customHeight="1" x14ac:dyDescent="0.25">
      <c r="A2" s="223" t="s">
        <v>373</v>
      </c>
      <c r="B2" s="223"/>
      <c r="C2" s="223"/>
      <c r="D2" s="223"/>
      <c r="E2" s="223"/>
      <c r="F2" s="223"/>
      <c r="G2" s="223"/>
      <c r="H2" s="223"/>
      <c r="I2" s="223"/>
      <c r="J2" s="223"/>
    </row>
    <row r="3" spans="1:11" ht="13.7" customHeight="1" x14ac:dyDescent="0.25">
      <c r="A3" s="177" t="s">
        <v>4</v>
      </c>
      <c r="B3" s="224" t="s">
        <v>5</v>
      </c>
      <c r="C3" s="224"/>
      <c r="D3" s="177" t="s">
        <v>6</v>
      </c>
      <c r="E3" s="177" t="s">
        <v>0</v>
      </c>
      <c r="F3" s="177" t="s">
        <v>7</v>
      </c>
      <c r="G3" s="224" t="s">
        <v>8</v>
      </c>
      <c r="H3" s="224"/>
      <c r="I3" s="177" t="s">
        <v>9</v>
      </c>
    </row>
    <row r="4" spans="1:11" ht="12.2" customHeight="1" x14ac:dyDescent="0.25">
      <c r="A4" s="178" t="s">
        <v>237</v>
      </c>
      <c r="B4" s="225" t="s">
        <v>2</v>
      </c>
      <c r="C4" s="225"/>
      <c r="D4" s="179" t="s">
        <v>2</v>
      </c>
      <c r="E4" s="180" t="s">
        <v>238</v>
      </c>
      <c r="F4" s="195">
        <v>33381</v>
      </c>
      <c r="G4" s="230">
        <v>1133</v>
      </c>
      <c r="H4" s="230"/>
      <c r="I4" s="195">
        <v>34514</v>
      </c>
    </row>
    <row r="5" spans="1:11" ht="12.2" customHeight="1" x14ac:dyDescent="0.25">
      <c r="A5" s="182" t="s">
        <v>2</v>
      </c>
      <c r="B5" s="227" t="s">
        <v>374</v>
      </c>
      <c r="C5" s="227"/>
      <c r="D5" s="183" t="s">
        <v>2</v>
      </c>
      <c r="E5" s="184" t="s">
        <v>375</v>
      </c>
      <c r="F5" s="199">
        <v>33381</v>
      </c>
      <c r="G5" s="228">
        <v>1133</v>
      </c>
      <c r="H5" s="228"/>
      <c r="I5" s="199">
        <v>34514</v>
      </c>
    </row>
    <row r="6" spans="1:11" ht="36" customHeight="1" x14ac:dyDescent="0.25">
      <c r="A6" s="186" t="s">
        <v>2</v>
      </c>
      <c r="B6" s="219" t="s">
        <v>2</v>
      </c>
      <c r="C6" s="219"/>
      <c r="D6" s="187" t="s">
        <v>376</v>
      </c>
      <c r="E6" s="188" t="s">
        <v>377</v>
      </c>
      <c r="F6" s="203">
        <v>33381</v>
      </c>
      <c r="G6" s="220">
        <v>1133</v>
      </c>
      <c r="H6" s="220"/>
      <c r="I6" s="204">
        <v>34514</v>
      </c>
    </row>
    <row r="7" spans="1:11" ht="13.7" customHeight="1" x14ac:dyDescent="0.25">
      <c r="A7" s="221" t="s">
        <v>10</v>
      </c>
      <c r="B7" s="221"/>
      <c r="C7" s="221"/>
      <c r="D7" s="221"/>
      <c r="E7" s="221"/>
      <c r="F7" s="175">
        <v>33381</v>
      </c>
      <c r="G7" s="222">
        <v>1133</v>
      </c>
      <c r="H7" s="222"/>
      <c r="I7" s="175">
        <v>34514</v>
      </c>
    </row>
    <row r="8" spans="1:11" ht="31.5" customHeight="1" x14ac:dyDescent="0.25"/>
    <row r="9" spans="1:11" ht="13.7" customHeight="1" x14ac:dyDescent="0.25">
      <c r="A9" s="223" t="s">
        <v>378</v>
      </c>
      <c r="B9" s="223"/>
      <c r="C9" s="223"/>
      <c r="D9" s="223"/>
      <c r="E9" s="223"/>
      <c r="F9" s="223"/>
      <c r="G9" s="223"/>
      <c r="H9" s="223"/>
      <c r="I9" s="223"/>
    </row>
    <row r="10" spans="1:11" ht="12" x14ac:dyDescent="0.25">
      <c r="A10" s="177" t="s">
        <v>4</v>
      </c>
      <c r="B10" s="224" t="s">
        <v>5</v>
      </c>
      <c r="C10" s="224"/>
      <c r="D10" s="177" t="s">
        <v>6</v>
      </c>
      <c r="E10" s="177" t="s">
        <v>0</v>
      </c>
      <c r="F10" s="177" t="s">
        <v>7</v>
      </c>
      <c r="G10" s="224" t="s">
        <v>8</v>
      </c>
      <c r="H10" s="224"/>
      <c r="I10" s="177" t="s">
        <v>9</v>
      </c>
    </row>
    <row r="11" spans="1:11" ht="11.25" x14ac:dyDescent="0.25">
      <c r="A11" s="178" t="s">
        <v>12</v>
      </c>
      <c r="B11" s="225" t="s">
        <v>2</v>
      </c>
      <c r="C11" s="225"/>
      <c r="D11" s="179" t="s">
        <v>2</v>
      </c>
      <c r="E11" s="180" t="s">
        <v>13</v>
      </c>
      <c r="F11" s="181">
        <v>31707</v>
      </c>
      <c r="G11" s="226">
        <v>1133</v>
      </c>
      <c r="H11" s="226"/>
      <c r="I11" s="181">
        <v>32840</v>
      </c>
    </row>
    <row r="12" spans="1:11" ht="11.25" x14ac:dyDescent="0.25">
      <c r="A12" s="182" t="s">
        <v>2</v>
      </c>
      <c r="B12" s="227" t="s">
        <v>61</v>
      </c>
      <c r="C12" s="227"/>
      <c r="D12" s="183" t="s">
        <v>2</v>
      </c>
      <c r="E12" s="184" t="s">
        <v>15</v>
      </c>
      <c r="F12" s="199">
        <v>13257</v>
      </c>
      <c r="G12" s="228">
        <v>1133</v>
      </c>
      <c r="H12" s="228"/>
      <c r="I12" s="199">
        <v>14390</v>
      </c>
    </row>
    <row r="13" spans="1:11" ht="11.25" x14ac:dyDescent="0.25">
      <c r="A13" s="186" t="s">
        <v>2</v>
      </c>
      <c r="B13" s="219" t="s">
        <v>2</v>
      </c>
      <c r="C13" s="219"/>
      <c r="D13" s="187" t="s">
        <v>67</v>
      </c>
      <c r="E13" s="188" t="s">
        <v>68</v>
      </c>
      <c r="F13" s="203">
        <v>13257</v>
      </c>
      <c r="G13" s="220">
        <v>1133</v>
      </c>
      <c r="H13" s="220"/>
      <c r="I13" s="203">
        <v>14390</v>
      </c>
    </row>
    <row r="14" spans="1:11" ht="11.25" x14ac:dyDescent="0.25">
      <c r="A14" s="221" t="s">
        <v>10</v>
      </c>
      <c r="B14" s="221"/>
      <c r="C14" s="221"/>
      <c r="D14" s="221"/>
      <c r="E14" s="221"/>
      <c r="F14" s="175">
        <v>33381</v>
      </c>
      <c r="G14" s="222">
        <v>1133</v>
      </c>
      <c r="H14" s="222"/>
      <c r="I14" s="175">
        <v>34514</v>
      </c>
    </row>
  </sheetData>
  <mergeCells count="23">
    <mergeCell ref="A1:K1"/>
    <mergeCell ref="A2:J2"/>
    <mergeCell ref="B3:C3"/>
    <mergeCell ref="G3:H3"/>
    <mergeCell ref="B4:C4"/>
    <mergeCell ref="G4:H4"/>
    <mergeCell ref="B5:C5"/>
    <mergeCell ref="G5:H5"/>
    <mergeCell ref="B6:C6"/>
    <mergeCell ref="G6:H6"/>
    <mergeCell ref="A7:E7"/>
    <mergeCell ref="G7:H7"/>
    <mergeCell ref="B13:C13"/>
    <mergeCell ref="G13:H13"/>
    <mergeCell ref="A14:E14"/>
    <mergeCell ref="G14:H14"/>
    <mergeCell ref="A9:I9"/>
    <mergeCell ref="B10:C10"/>
    <mergeCell ref="G10:H10"/>
    <mergeCell ref="B11:C11"/>
    <mergeCell ref="G11:H11"/>
    <mergeCell ref="B12:C12"/>
    <mergeCell ref="G12:H12"/>
  </mergeCells>
  <pageMargins left="0.39" right="0.39" top="0.39" bottom="0.39" header="0" footer="0"/>
  <pageSetup paperSize="9" orientation="landscape" horizontalDpi="300" verticalDpi="300"/>
  <rowBreaks count="1" manualBreakCount="1">
    <brk id="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C46B4-A861-40C7-91B5-5EEACF4C3438}">
  <dimension ref="A1:K51"/>
  <sheetViews>
    <sheetView showGridLines="0" workbookViewId="0">
      <selection activeCell="D19" sqref="D19"/>
    </sheetView>
  </sheetViews>
  <sheetFormatPr defaultRowHeight="12.75" x14ac:dyDescent="0.2"/>
  <cols>
    <col min="1" max="1" width="7.5703125" style="158" customWidth="1"/>
    <col min="2" max="2" width="8.7109375" style="158" customWidth="1"/>
    <col min="3" max="3" width="7.5703125" style="158" customWidth="1"/>
    <col min="4" max="4" width="56.85546875" style="158" customWidth="1"/>
    <col min="5" max="5" width="13" style="158" customWidth="1"/>
    <col min="6" max="6" width="0.42578125" style="158" customWidth="1"/>
    <col min="7" max="7" width="4.28515625" style="158" hidden="1" customWidth="1"/>
    <col min="8" max="11" width="9.140625" style="158" hidden="1" customWidth="1"/>
    <col min="12" max="254" width="9.140625" style="158"/>
    <col min="255" max="255" width="2.140625" style="158" customWidth="1"/>
    <col min="256" max="256" width="3.140625" style="158" customWidth="1"/>
    <col min="257" max="257" width="7.5703125" style="158" customWidth="1"/>
    <col min="258" max="258" width="8.7109375" style="158" customWidth="1"/>
    <col min="259" max="259" width="7.5703125" style="158" customWidth="1"/>
    <col min="260" max="260" width="56.85546875" style="158" customWidth="1"/>
    <col min="261" max="261" width="13" style="158" customWidth="1"/>
    <col min="262" max="262" width="6.5703125" style="158" customWidth="1"/>
    <col min="263" max="263" width="4.28515625" style="158" customWidth="1"/>
    <col min="264" max="510" width="9.140625" style="158"/>
    <col min="511" max="511" width="2.140625" style="158" customWidth="1"/>
    <col min="512" max="512" width="3.140625" style="158" customWidth="1"/>
    <col min="513" max="513" width="7.5703125" style="158" customWidth="1"/>
    <col min="514" max="514" width="8.7109375" style="158" customWidth="1"/>
    <col min="515" max="515" width="7.5703125" style="158" customWidth="1"/>
    <col min="516" max="516" width="56.85546875" style="158" customWidth="1"/>
    <col min="517" max="517" width="13" style="158" customWidth="1"/>
    <col min="518" max="518" width="6.5703125" style="158" customWidth="1"/>
    <col min="519" max="519" width="4.28515625" style="158" customWidth="1"/>
    <col min="520" max="766" width="9.140625" style="158"/>
    <col min="767" max="767" width="2.140625" style="158" customWidth="1"/>
    <col min="768" max="768" width="3.140625" style="158" customWidth="1"/>
    <col min="769" max="769" width="7.5703125" style="158" customWidth="1"/>
    <col min="770" max="770" width="8.7109375" style="158" customWidth="1"/>
    <col min="771" max="771" width="7.5703125" style="158" customWidth="1"/>
    <col min="772" max="772" width="56.85546875" style="158" customWidth="1"/>
    <col min="773" max="773" width="13" style="158" customWidth="1"/>
    <col min="774" max="774" width="6.5703125" style="158" customWidth="1"/>
    <col min="775" max="775" width="4.28515625" style="158" customWidth="1"/>
    <col min="776" max="1022" width="9.140625" style="158"/>
    <col min="1023" max="1023" width="2.140625" style="158" customWidth="1"/>
    <col min="1024" max="1024" width="3.140625" style="158" customWidth="1"/>
    <col min="1025" max="1025" width="7.5703125" style="158" customWidth="1"/>
    <col min="1026" max="1026" width="8.7109375" style="158" customWidth="1"/>
    <col min="1027" max="1027" width="7.5703125" style="158" customWidth="1"/>
    <col min="1028" max="1028" width="56.85546875" style="158" customWidth="1"/>
    <col min="1029" max="1029" width="13" style="158" customWidth="1"/>
    <col min="1030" max="1030" width="6.5703125" style="158" customWidth="1"/>
    <col min="1031" max="1031" width="4.28515625" style="158" customWidth="1"/>
    <col min="1032" max="1278" width="9.140625" style="158"/>
    <col min="1279" max="1279" width="2.140625" style="158" customWidth="1"/>
    <col min="1280" max="1280" width="3.140625" style="158" customWidth="1"/>
    <col min="1281" max="1281" width="7.5703125" style="158" customWidth="1"/>
    <col min="1282" max="1282" width="8.7109375" style="158" customWidth="1"/>
    <col min="1283" max="1283" width="7.5703125" style="158" customWidth="1"/>
    <col min="1284" max="1284" width="56.85546875" style="158" customWidth="1"/>
    <col min="1285" max="1285" width="13" style="158" customWidth="1"/>
    <col min="1286" max="1286" width="6.5703125" style="158" customWidth="1"/>
    <col min="1287" max="1287" width="4.28515625" style="158" customWidth="1"/>
    <col min="1288" max="1534" width="9.140625" style="158"/>
    <col min="1535" max="1535" width="2.140625" style="158" customWidth="1"/>
    <col min="1536" max="1536" width="3.140625" style="158" customWidth="1"/>
    <col min="1537" max="1537" width="7.5703125" style="158" customWidth="1"/>
    <col min="1538" max="1538" width="8.7109375" style="158" customWidth="1"/>
    <col min="1539" max="1539" width="7.5703125" style="158" customWidth="1"/>
    <col min="1540" max="1540" width="56.85546875" style="158" customWidth="1"/>
    <col min="1541" max="1541" width="13" style="158" customWidth="1"/>
    <col min="1542" max="1542" width="6.5703125" style="158" customWidth="1"/>
    <col min="1543" max="1543" width="4.28515625" style="158" customWidth="1"/>
    <col min="1544" max="1790" width="9.140625" style="158"/>
    <col min="1791" max="1791" width="2.140625" style="158" customWidth="1"/>
    <col min="1792" max="1792" width="3.140625" style="158" customWidth="1"/>
    <col min="1793" max="1793" width="7.5703125" style="158" customWidth="1"/>
    <col min="1794" max="1794" width="8.7109375" style="158" customWidth="1"/>
    <col min="1795" max="1795" width="7.5703125" style="158" customWidth="1"/>
    <col min="1796" max="1796" width="56.85546875" style="158" customWidth="1"/>
    <col min="1797" max="1797" width="13" style="158" customWidth="1"/>
    <col min="1798" max="1798" width="6.5703125" style="158" customWidth="1"/>
    <col min="1799" max="1799" width="4.28515625" style="158" customWidth="1"/>
    <col min="1800" max="2046" width="9.140625" style="158"/>
    <col min="2047" max="2047" width="2.140625" style="158" customWidth="1"/>
    <col min="2048" max="2048" width="3.140625" style="158" customWidth="1"/>
    <col min="2049" max="2049" width="7.5703125" style="158" customWidth="1"/>
    <col min="2050" max="2050" width="8.7109375" style="158" customWidth="1"/>
    <col min="2051" max="2051" width="7.5703125" style="158" customWidth="1"/>
    <col min="2052" max="2052" width="56.85546875" style="158" customWidth="1"/>
    <col min="2053" max="2053" width="13" style="158" customWidth="1"/>
    <col min="2054" max="2054" width="6.5703125" style="158" customWidth="1"/>
    <col min="2055" max="2055" width="4.28515625" style="158" customWidth="1"/>
    <col min="2056" max="2302" width="9.140625" style="158"/>
    <col min="2303" max="2303" width="2.140625" style="158" customWidth="1"/>
    <col min="2304" max="2304" width="3.140625" style="158" customWidth="1"/>
    <col min="2305" max="2305" width="7.5703125" style="158" customWidth="1"/>
    <col min="2306" max="2306" width="8.7109375" style="158" customWidth="1"/>
    <col min="2307" max="2307" width="7.5703125" style="158" customWidth="1"/>
    <col min="2308" max="2308" width="56.85546875" style="158" customWidth="1"/>
    <col min="2309" max="2309" width="13" style="158" customWidth="1"/>
    <col min="2310" max="2310" width="6.5703125" style="158" customWidth="1"/>
    <col min="2311" max="2311" width="4.28515625" style="158" customWidth="1"/>
    <col min="2312" max="2558" width="9.140625" style="158"/>
    <col min="2559" max="2559" width="2.140625" style="158" customWidth="1"/>
    <col min="2560" max="2560" width="3.140625" style="158" customWidth="1"/>
    <col min="2561" max="2561" width="7.5703125" style="158" customWidth="1"/>
    <col min="2562" max="2562" width="8.7109375" style="158" customWidth="1"/>
    <col min="2563" max="2563" width="7.5703125" style="158" customWidth="1"/>
    <col min="2564" max="2564" width="56.85546875" style="158" customWidth="1"/>
    <col min="2565" max="2565" width="13" style="158" customWidth="1"/>
    <col min="2566" max="2566" width="6.5703125" style="158" customWidth="1"/>
    <col min="2567" max="2567" width="4.28515625" style="158" customWidth="1"/>
    <col min="2568" max="2814" width="9.140625" style="158"/>
    <col min="2815" max="2815" width="2.140625" style="158" customWidth="1"/>
    <col min="2816" max="2816" width="3.140625" style="158" customWidth="1"/>
    <col min="2817" max="2817" width="7.5703125" style="158" customWidth="1"/>
    <col min="2818" max="2818" width="8.7109375" style="158" customWidth="1"/>
    <col min="2819" max="2819" width="7.5703125" style="158" customWidth="1"/>
    <col min="2820" max="2820" width="56.85546875" style="158" customWidth="1"/>
    <col min="2821" max="2821" width="13" style="158" customWidth="1"/>
    <col min="2822" max="2822" width="6.5703125" style="158" customWidth="1"/>
    <col min="2823" max="2823" width="4.28515625" style="158" customWidth="1"/>
    <col min="2824" max="3070" width="9.140625" style="158"/>
    <col min="3071" max="3071" width="2.140625" style="158" customWidth="1"/>
    <col min="3072" max="3072" width="3.140625" style="158" customWidth="1"/>
    <col min="3073" max="3073" width="7.5703125" style="158" customWidth="1"/>
    <col min="3074" max="3074" width="8.7109375" style="158" customWidth="1"/>
    <col min="3075" max="3075" width="7.5703125" style="158" customWidth="1"/>
    <col min="3076" max="3076" width="56.85546875" style="158" customWidth="1"/>
    <col min="3077" max="3077" width="13" style="158" customWidth="1"/>
    <col min="3078" max="3078" width="6.5703125" style="158" customWidth="1"/>
    <col min="3079" max="3079" width="4.28515625" style="158" customWidth="1"/>
    <col min="3080" max="3326" width="9.140625" style="158"/>
    <col min="3327" max="3327" width="2.140625" style="158" customWidth="1"/>
    <col min="3328" max="3328" width="3.140625" style="158" customWidth="1"/>
    <col min="3329" max="3329" width="7.5703125" style="158" customWidth="1"/>
    <col min="3330" max="3330" width="8.7109375" style="158" customWidth="1"/>
    <col min="3331" max="3331" width="7.5703125" style="158" customWidth="1"/>
    <col min="3332" max="3332" width="56.85546875" style="158" customWidth="1"/>
    <col min="3333" max="3333" width="13" style="158" customWidth="1"/>
    <col min="3334" max="3334" width="6.5703125" style="158" customWidth="1"/>
    <col min="3335" max="3335" width="4.28515625" style="158" customWidth="1"/>
    <col min="3336" max="3582" width="9.140625" style="158"/>
    <col min="3583" max="3583" width="2.140625" style="158" customWidth="1"/>
    <col min="3584" max="3584" width="3.140625" style="158" customWidth="1"/>
    <col min="3585" max="3585" width="7.5703125" style="158" customWidth="1"/>
    <col min="3586" max="3586" width="8.7109375" style="158" customWidth="1"/>
    <col min="3587" max="3587" width="7.5703125" style="158" customWidth="1"/>
    <col min="3588" max="3588" width="56.85546875" style="158" customWidth="1"/>
    <col min="3589" max="3589" width="13" style="158" customWidth="1"/>
    <col min="3590" max="3590" width="6.5703125" style="158" customWidth="1"/>
    <col min="3591" max="3591" width="4.28515625" style="158" customWidth="1"/>
    <col min="3592" max="3838" width="9.140625" style="158"/>
    <col min="3839" max="3839" width="2.140625" style="158" customWidth="1"/>
    <col min="3840" max="3840" width="3.140625" style="158" customWidth="1"/>
    <col min="3841" max="3841" width="7.5703125" style="158" customWidth="1"/>
    <col min="3842" max="3842" width="8.7109375" style="158" customWidth="1"/>
    <col min="3843" max="3843" width="7.5703125" style="158" customWidth="1"/>
    <col min="3844" max="3844" width="56.85546875" style="158" customWidth="1"/>
    <col min="3845" max="3845" width="13" style="158" customWidth="1"/>
    <col min="3846" max="3846" width="6.5703125" style="158" customWidth="1"/>
    <col min="3847" max="3847" width="4.28515625" style="158" customWidth="1"/>
    <col min="3848" max="4094" width="9.140625" style="158"/>
    <col min="4095" max="4095" width="2.140625" style="158" customWidth="1"/>
    <col min="4096" max="4096" width="3.140625" style="158" customWidth="1"/>
    <col min="4097" max="4097" width="7.5703125" style="158" customWidth="1"/>
    <col min="4098" max="4098" width="8.7109375" style="158" customWidth="1"/>
    <col min="4099" max="4099" width="7.5703125" style="158" customWidth="1"/>
    <col min="4100" max="4100" width="56.85546875" style="158" customWidth="1"/>
    <col min="4101" max="4101" width="13" style="158" customWidth="1"/>
    <col min="4102" max="4102" width="6.5703125" style="158" customWidth="1"/>
    <col min="4103" max="4103" width="4.28515625" style="158" customWidth="1"/>
    <col min="4104" max="4350" width="9.140625" style="158"/>
    <col min="4351" max="4351" width="2.140625" style="158" customWidth="1"/>
    <col min="4352" max="4352" width="3.140625" style="158" customWidth="1"/>
    <col min="4353" max="4353" width="7.5703125" style="158" customWidth="1"/>
    <col min="4354" max="4354" width="8.7109375" style="158" customWidth="1"/>
    <col min="4355" max="4355" width="7.5703125" style="158" customWidth="1"/>
    <col min="4356" max="4356" width="56.85546875" style="158" customWidth="1"/>
    <col min="4357" max="4357" width="13" style="158" customWidth="1"/>
    <col min="4358" max="4358" width="6.5703125" style="158" customWidth="1"/>
    <col min="4359" max="4359" width="4.28515625" style="158" customWidth="1"/>
    <col min="4360" max="4606" width="9.140625" style="158"/>
    <col min="4607" max="4607" width="2.140625" style="158" customWidth="1"/>
    <col min="4608" max="4608" width="3.140625" style="158" customWidth="1"/>
    <col min="4609" max="4609" width="7.5703125" style="158" customWidth="1"/>
    <col min="4610" max="4610" width="8.7109375" style="158" customWidth="1"/>
    <col min="4611" max="4611" width="7.5703125" style="158" customWidth="1"/>
    <col min="4612" max="4612" width="56.85546875" style="158" customWidth="1"/>
    <col min="4613" max="4613" width="13" style="158" customWidth="1"/>
    <col min="4614" max="4614" width="6.5703125" style="158" customWidth="1"/>
    <col min="4615" max="4615" width="4.28515625" style="158" customWidth="1"/>
    <col min="4616" max="4862" width="9.140625" style="158"/>
    <col min="4863" max="4863" width="2.140625" style="158" customWidth="1"/>
    <col min="4864" max="4864" width="3.140625" style="158" customWidth="1"/>
    <col min="4865" max="4865" width="7.5703125" style="158" customWidth="1"/>
    <col min="4866" max="4866" width="8.7109375" style="158" customWidth="1"/>
    <col min="4867" max="4867" width="7.5703125" style="158" customWidth="1"/>
    <col min="4868" max="4868" width="56.85546875" style="158" customWidth="1"/>
    <col min="4869" max="4869" width="13" style="158" customWidth="1"/>
    <col min="4870" max="4870" width="6.5703125" style="158" customWidth="1"/>
    <col min="4871" max="4871" width="4.28515625" style="158" customWidth="1"/>
    <col min="4872" max="5118" width="9.140625" style="158"/>
    <col min="5119" max="5119" width="2.140625" style="158" customWidth="1"/>
    <col min="5120" max="5120" width="3.140625" style="158" customWidth="1"/>
    <col min="5121" max="5121" width="7.5703125" style="158" customWidth="1"/>
    <col min="5122" max="5122" width="8.7109375" style="158" customWidth="1"/>
    <col min="5123" max="5123" width="7.5703125" style="158" customWidth="1"/>
    <col min="5124" max="5124" width="56.85546875" style="158" customWidth="1"/>
    <col min="5125" max="5125" width="13" style="158" customWidth="1"/>
    <col min="5126" max="5126" width="6.5703125" style="158" customWidth="1"/>
    <col min="5127" max="5127" width="4.28515625" style="158" customWidth="1"/>
    <col min="5128" max="5374" width="9.140625" style="158"/>
    <col min="5375" max="5375" width="2.140625" style="158" customWidth="1"/>
    <col min="5376" max="5376" width="3.140625" style="158" customWidth="1"/>
    <col min="5377" max="5377" width="7.5703125" style="158" customWidth="1"/>
    <col min="5378" max="5378" width="8.7109375" style="158" customWidth="1"/>
    <col min="5379" max="5379" width="7.5703125" style="158" customWidth="1"/>
    <col min="5380" max="5380" width="56.85546875" style="158" customWidth="1"/>
    <col min="5381" max="5381" width="13" style="158" customWidth="1"/>
    <col min="5382" max="5382" width="6.5703125" style="158" customWidth="1"/>
    <col min="5383" max="5383" width="4.28515625" style="158" customWidth="1"/>
    <col min="5384" max="5630" width="9.140625" style="158"/>
    <col min="5631" max="5631" width="2.140625" style="158" customWidth="1"/>
    <col min="5632" max="5632" width="3.140625" style="158" customWidth="1"/>
    <col min="5633" max="5633" width="7.5703125" style="158" customWidth="1"/>
    <col min="5634" max="5634" width="8.7109375" style="158" customWidth="1"/>
    <col min="5635" max="5635" width="7.5703125" style="158" customWidth="1"/>
    <col min="5636" max="5636" width="56.85546875" style="158" customWidth="1"/>
    <col min="5637" max="5637" width="13" style="158" customWidth="1"/>
    <col min="5638" max="5638" width="6.5703125" style="158" customWidth="1"/>
    <col min="5639" max="5639" width="4.28515625" style="158" customWidth="1"/>
    <col min="5640" max="5886" width="9.140625" style="158"/>
    <col min="5887" max="5887" width="2.140625" style="158" customWidth="1"/>
    <col min="5888" max="5888" width="3.140625" style="158" customWidth="1"/>
    <col min="5889" max="5889" width="7.5703125" style="158" customWidth="1"/>
    <col min="5890" max="5890" width="8.7109375" style="158" customWidth="1"/>
    <col min="5891" max="5891" width="7.5703125" style="158" customWidth="1"/>
    <col min="5892" max="5892" width="56.85546875" style="158" customWidth="1"/>
    <col min="5893" max="5893" width="13" style="158" customWidth="1"/>
    <col min="5894" max="5894" width="6.5703125" style="158" customWidth="1"/>
    <col min="5895" max="5895" width="4.28515625" style="158" customWidth="1"/>
    <col min="5896" max="6142" width="9.140625" style="158"/>
    <col min="6143" max="6143" width="2.140625" style="158" customWidth="1"/>
    <col min="6144" max="6144" width="3.140625" style="158" customWidth="1"/>
    <col min="6145" max="6145" width="7.5703125" style="158" customWidth="1"/>
    <col min="6146" max="6146" width="8.7109375" style="158" customWidth="1"/>
    <col min="6147" max="6147" width="7.5703125" style="158" customWidth="1"/>
    <col min="6148" max="6148" width="56.85546875" style="158" customWidth="1"/>
    <col min="6149" max="6149" width="13" style="158" customWidth="1"/>
    <col min="6150" max="6150" width="6.5703125" style="158" customWidth="1"/>
    <col min="6151" max="6151" width="4.28515625" style="158" customWidth="1"/>
    <col min="6152" max="6398" width="9.140625" style="158"/>
    <col min="6399" max="6399" width="2.140625" style="158" customWidth="1"/>
    <col min="6400" max="6400" width="3.140625" style="158" customWidth="1"/>
    <col min="6401" max="6401" width="7.5703125" style="158" customWidth="1"/>
    <col min="6402" max="6402" width="8.7109375" style="158" customWidth="1"/>
    <col min="6403" max="6403" width="7.5703125" style="158" customWidth="1"/>
    <col min="6404" max="6404" width="56.85546875" style="158" customWidth="1"/>
    <col min="6405" max="6405" width="13" style="158" customWidth="1"/>
    <col min="6406" max="6406" width="6.5703125" style="158" customWidth="1"/>
    <col min="6407" max="6407" width="4.28515625" style="158" customWidth="1"/>
    <col min="6408" max="6654" width="9.140625" style="158"/>
    <col min="6655" max="6655" width="2.140625" style="158" customWidth="1"/>
    <col min="6656" max="6656" width="3.140625" style="158" customWidth="1"/>
    <col min="6657" max="6657" width="7.5703125" style="158" customWidth="1"/>
    <col min="6658" max="6658" width="8.7109375" style="158" customWidth="1"/>
    <col min="6659" max="6659" width="7.5703125" style="158" customWidth="1"/>
    <col min="6660" max="6660" width="56.85546875" style="158" customWidth="1"/>
    <col min="6661" max="6661" width="13" style="158" customWidth="1"/>
    <col min="6662" max="6662" width="6.5703125" style="158" customWidth="1"/>
    <col min="6663" max="6663" width="4.28515625" style="158" customWidth="1"/>
    <col min="6664" max="6910" width="9.140625" style="158"/>
    <col min="6911" max="6911" width="2.140625" style="158" customWidth="1"/>
    <col min="6912" max="6912" width="3.140625" style="158" customWidth="1"/>
    <col min="6913" max="6913" width="7.5703125" style="158" customWidth="1"/>
    <col min="6914" max="6914" width="8.7109375" style="158" customWidth="1"/>
    <col min="6915" max="6915" width="7.5703125" style="158" customWidth="1"/>
    <col min="6916" max="6916" width="56.85546875" style="158" customWidth="1"/>
    <col min="6917" max="6917" width="13" style="158" customWidth="1"/>
    <col min="6918" max="6918" width="6.5703125" style="158" customWidth="1"/>
    <col min="6919" max="6919" width="4.28515625" style="158" customWidth="1"/>
    <col min="6920" max="7166" width="9.140625" style="158"/>
    <col min="7167" max="7167" width="2.140625" style="158" customWidth="1"/>
    <col min="7168" max="7168" width="3.140625" style="158" customWidth="1"/>
    <col min="7169" max="7169" width="7.5703125" style="158" customWidth="1"/>
    <col min="7170" max="7170" width="8.7109375" style="158" customWidth="1"/>
    <col min="7171" max="7171" width="7.5703125" style="158" customWidth="1"/>
    <col min="7172" max="7172" width="56.85546875" style="158" customWidth="1"/>
    <col min="7173" max="7173" width="13" style="158" customWidth="1"/>
    <col min="7174" max="7174" width="6.5703125" style="158" customWidth="1"/>
    <col min="7175" max="7175" width="4.28515625" style="158" customWidth="1"/>
    <col min="7176" max="7422" width="9.140625" style="158"/>
    <col min="7423" max="7423" width="2.140625" style="158" customWidth="1"/>
    <col min="7424" max="7424" width="3.140625" style="158" customWidth="1"/>
    <col min="7425" max="7425" width="7.5703125" style="158" customWidth="1"/>
    <col min="7426" max="7426" width="8.7109375" style="158" customWidth="1"/>
    <col min="7427" max="7427" width="7.5703125" style="158" customWidth="1"/>
    <col min="7428" max="7428" width="56.85546875" style="158" customWidth="1"/>
    <col min="7429" max="7429" width="13" style="158" customWidth="1"/>
    <col min="7430" max="7430" width="6.5703125" style="158" customWidth="1"/>
    <col min="7431" max="7431" width="4.28515625" style="158" customWidth="1"/>
    <col min="7432" max="7678" width="9.140625" style="158"/>
    <col min="7679" max="7679" width="2.140625" style="158" customWidth="1"/>
    <col min="7680" max="7680" width="3.140625" style="158" customWidth="1"/>
    <col min="7681" max="7681" width="7.5703125" style="158" customWidth="1"/>
    <col min="7682" max="7682" width="8.7109375" style="158" customWidth="1"/>
    <col min="7683" max="7683" width="7.5703125" style="158" customWidth="1"/>
    <col min="7684" max="7684" width="56.85546875" style="158" customWidth="1"/>
    <col min="7685" max="7685" width="13" style="158" customWidth="1"/>
    <col min="7686" max="7686" width="6.5703125" style="158" customWidth="1"/>
    <col min="7687" max="7687" width="4.28515625" style="158" customWidth="1"/>
    <col min="7688" max="7934" width="9.140625" style="158"/>
    <col min="7935" max="7935" width="2.140625" style="158" customWidth="1"/>
    <col min="7936" max="7936" width="3.140625" style="158" customWidth="1"/>
    <col min="7937" max="7937" width="7.5703125" style="158" customWidth="1"/>
    <col min="7938" max="7938" width="8.7109375" style="158" customWidth="1"/>
    <col min="7939" max="7939" width="7.5703125" style="158" customWidth="1"/>
    <col min="7940" max="7940" width="56.85546875" style="158" customWidth="1"/>
    <col min="7941" max="7941" width="13" style="158" customWidth="1"/>
    <col min="7942" max="7942" width="6.5703125" style="158" customWidth="1"/>
    <col min="7943" max="7943" width="4.28515625" style="158" customWidth="1"/>
    <col min="7944" max="8190" width="9.140625" style="158"/>
    <col min="8191" max="8191" width="2.140625" style="158" customWidth="1"/>
    <col min="8192" max="8192" width="3.140625" style="158" customWidth="1"/>
    <col min="8193" max="8193" width="7.5703125" style="158" customWidth="1"/>
    <col min="8194" max="8194" width="8.7109375" style="158" customWidth="1"/>
    <col min="8195" max="8195" width="7.5703125" style="158" customWidth="1"/>
    <col min="8196" max="8196" width="56.85546875" style="158" customWidth="1"/>
    <col min="8197" max="8197" width="13" style="158" customWidth="1"/>
    <col min="8198" max="8198" width="6.5703125" style="158" customWidth="1"/>
    <col min="8199" max="8199" width="4.28515625" style="158" customWidth="1"/>
    <col min="8200" max="8446" width="9.140625" style="158"/>
    <col min="8447" max="8447" width="2.140625" style="158" customWidth="1"/>
    <col min="8448" max="8448" width="3.140625" style="158" customWidth="1"/>
    <col min="8449" max="8449" width="7.5703125" style="158" customWidth="1"/>
    <col min="8450" max="8450" width="8.7109375" style="158" customWidth="1"/>
    <col min="8451" max="8451" width="7.5703125" style="158" customWidth="1"/>
    <col min="8452" max="8452" width="56.85546875" style="158" customWidth="1"/>
    <col min="8453" max="8453" width="13" style="158" customWidth="1"/>
    <col min="8454" max="8454" width="6.5703125" style="158" customWidth="1"/>
    <col min="8455" max="8455" width="4.28515625" style="158" customWidth="1"/>
    <col min="8456" max="8702" width="9.140625" style="158"/>
    <col min="8703" max="8703" width="2.140625" style="158" customWidth="1"/>
    <col min="8704" max="8704" width="3.140625" style="158" customWidth="1"/>
    <col min="8705" max="8705" width="7.5703125" style="158" customWidth="1"/>
    <col min="8706" max="8706" width="8.7109375" style="158" customWidth="1"/>
    <col min="8707" max="8707" width="7.5703125" style="158" customWidth="1"/>
    <col min="8708" max="8708" width="56.85546875" style="158" customWidth="1"/>
    <col min="8709" max="8709" width="13" style="158" customWidth="1"/>
    <col min="8710" max="8710" width="6.5703125" style="158" customWidth="1"/>
    <col min="8711" max="8711" width="4.28515625" style="158" customWidth="1"/>
    <col min="8712" max="8958" width="9.140625" style="158"/>
    <col min="8959" max="8959" width="2.140625" style="158" customWidth="1"/>
    <col min="8960" max="8960" width="3.140625" style="158" customWidth="1"/>
    <col min="8961" max="8961" width="7.5703125" style="158" customWidth="1"/>
    <col min="8962" max="8962" width="8.7109375" style="158" customWidth="1"/>
    <col min="8963" max="8963" width="7.5703125" style="158" customWidth="1"/>
    <col min="8964" max="8964" width="56.85546875" style="158" customWidth="1"/>
    <col min="8965" max="8965" width="13" style="158" customWidth="1"/>
    <col min="8966" max="8966" width="6.5703125" style="158" customWidth="1"/>
    <col min="8967" max="8967" width="4.28515625" style="158" customWidth="1"/>
    <col min="8968" max="9214" width="9.140625" style="158"/>
    <col min="9215" max="9215" width="2.140625" style="158" customWidth="1"/>
    <col min="9216" max="9216" width="3.140625" style="158" customWidth="1"/>
    <col min="9217" max="9217" width="7.5703125" style="158" customWidth="1"/>
    <col min="9218" max="9218" width="8.7109375" style="158" customWidth="1"/>
    <col min="9219" max="9219" width="7.5703125" style="158" customWidth="1"/>
    <col min="9220" max="9220" width="56.85546875" style="158" customWidth="1"/>
    <col min="9221" max="9221" width="13" style="158" customWidth="1"/>
    <col min="9222" max="9222" width="6.5703125" style="158" customWidth="1"/>
    <col min="9223" max="9223" width="4.28515625" style="158" customWidth="1"/>
    <col min="9224" max="9470" width="9.140625" style="158"/>
    <col min="9471" max="9471" width="2.140625" style="158" customWidth="1"/>
    <col min="9472" max="9472" width="3.140625" style="158" customWidth="1"/>
    <col min="9473" max="9473" width="7.5703125" style="158" customWidth="1"/>
    <col min="9474" max="9474" width="8.7109375" style="158" customWidth="1"/>
    <col min="9475" max="9475" width="7.5703125" style="158" customWidth="1"/>
    <col min="9476" max="9476" width="56.85546875" style="158" customWidth="1"/>
    <col min="9477" max="9477" width="13" style="158" customWidth="1"/>
    <col min="9478" max="9478" width="6.5703125" style="158" customWidth="1"/>
    <col min="9479" max="9479" width="4.28515625" style="158" customWidth="1"/>
    <col min="9480" max="9726" width="9.140625" style="158"/>
    <col min="9727" max="9727" width="2.140625" style="158" customWidth="1"/>
    <col min="9728" max="9728" width="3.140625" style="158" customWidth="1"/>
    <col min="9729" max="9729" width="7.5703125" style="158" customWidth="1"/>
    <col min="9730" max="9730" width="8.7109375" style="158" customWidth="1"/>
    <col min="9731" max="9731" width="7.5703125" style="158" customWidth="1"/>
    <col min="9732" max="9732" width="56.85546875" style="158" customWidth="1"/>
    <col min="9733" max="9733" width="13" style="158" customWidth="1"/>
    <col min="9734" max="9734" width="6.5703125" style="158" customWidth="1"/>
    <col min="9735" max="9735" width="4.28515625" style="158" customWidth="1"/>
    <col min="9736" max="9982" width="9.140625" style="158"/>
    <col min="9983" max="9983" width="2.140625" style="158" customWidth="1"/>
    <col min="9984" max="9984" width="3.140625" style="158" customWidth="1"/>
    <col min="9985" max="9985" width="7.5703125" style="158" customWidth="1"/>
    <col min="9986" max="9986" width="8.7109375" style="158" customWidth="1"/>
    <col min="9987" max="9987" width="7.5703125" style="158" customWidth="1"/>
    <col min="9988" max="9988" width="56.85546875" style="158" customWidth="1"/>
    <col min="9989" max="9989" width="13" style="158" customWidth="1"/>
    <col min="9990" max="9990" width="6.5703125" style="158" customWidth="1"/>
    <col min="9991" max="9991" width="4.28515625" style="158" customWidth="1"/>
    <col min="9992" max="10238" width="9.140625" style="158"/>
    <col min="10239" max="10239" width="2.140625" style="158" customWidth="1"/>
    <col min="10240" max="10240" width="3.140625" style="158" customWidth="1"/>
    <col min="10241" max="10241" width="7.5703125" style="158" customWidth="1"/>
    <col min="10242" max="10242" width="8.7109375" style="158" customWidth="1"/>
    <col min="10243" max="10243" width="7.5703125" style="158" customWidth="1"/>
    <col min="10244" max="10244" width="56.85546875" style="158" customWidth="1"/>
    <col min="10245" max="10245" width="13" style="158" customWidth="1"/>
    <col min="10246" max="10246" width="6.5703125" style="158" customWidth="1"/>
    <col min="10247" max="10247" width="4.28515625" style="158" customWidth="1"/>
    <col min="10248" max="10494" width="9.140625" style="158"/>
    <col min="10495" max="10495" width="2.140625" style="158" customWidth="1"/>
    <col min="10496" max="10496" width="3.140625" style="158" customWidth="1"/>
    <col min="10497" max="10497" width="7.5703125" style="158" customWidth="1"/>
    <col min="10498" max="10498" width="8.7109375" style="158" customWidth="1"/>
    <col min="10499" max="10499" width="7.5703125" style="158" customWidth="1"/>
    <col min="10500" max="10500" width="56.85546875" style="158" customWidth="1"/>
    <col min="10501" max="10501" width="13" style="158" customWidth="1"/>
    <col min="10502" max="10502" width="6.5703125" style="158" customWidth="1"/>
    <col min="10503" max="10503" width="4.28515625" style="158" customWidth="1"/>
    <col min="10504" max="10750" width="9.140625" style="158"/>
    <col min="10751" max="10751" width="2.140625" style="158" customWidth="1"/>
    <col min="10752" max="10752" width="3.140625" style="158" customWidth="1"/>
    <col min="10753" max="10753" width="7.5703125" style="158" customWidth="1"/>
    <col min="10754" max="10754" width="8.7109375" style="158" customWidth="1"/>
    <col min="10755" max="10755" width="7.5703125" style="158" customWidth="1"/>
    <col min="10756" max="10756" width="56.85546875" style="158" customWidth="1"/>
    <col min="10757" max="10757" width="13" style="158" customWidth="1"/>
    <col min="10758" max="10758" width="6.5703125" style="158" customWidth="1"/>
    <col min="10759" max="10759" width="4.28515625" style="158" customWidth="1"/>
    <col min="10760" max="11006" width="9.140625" style="158"/>
    <col min="11007" max="11007" width="2.140625" style="158" customWidth="1"/>
    <col min="11008" max="11008" width="3.140625" style="158" customWidth="1"/>
    <col min="11009" max="11009" width="7.5703125" style="158" customWidth="1"/>
    <col min="11010" max="11010" width="8.7109375" style="158" customWidth="1"/>
    <col min="11011" max="11011" width="7.5703125" style="158" customWidth="1"/>
    <col min="11012" max="11012" width="56.85546875" style="158" customWidth="1"/>
    <col min="11013" max="11013" width="13" style="158" customWidth="1"/>
    <col min="11014" max="11014" width="6.5703125" style="158" customWidth="1"/>
    <col min="11015" max="11015" width="4.28515625" style="158" customWidth="1"/>
    <col min="11016" max="11262" width="9.140625" style="158"/>
    <col min="11263" max="11263" width="2.140625" style="158" customWidth="1"/>
    <col min="11264" max="11264" width="3.140625" style="158" customWidth="1"/>
    <col min="11265" max="11265" width="7.5703125" style="158" customWidth="1"/>
    <col min="11266" max="11266" width="8.7109375" style="158" customWidth="1"/>
    <col min="11267" max="11267" width="7.5703125" style="158" customWidth="1"/>
    <col min="11268" max="11268" width="56.85546875" style="158" customWidth="1"/>
    <col min="11269" max="11269" width="13" style="158" customWidth="1"/>
    <col min="11270" max="11270" width="6.5703125" style="158" customWidth="1"/>
    <col min="11271" max="11271" width="4.28515625" style="158" customWidth="1"/>
    <col min="11272" max="11518" width="9.140625" style="158"/>
    <col min="11519" max="11519" width="2.140625" style="158" customWidth="1"/>
    <col min="11520" max="11520" width="3.140625" style="158" customWidth="1"/>
    <col min="11521" max="11521" width="7.5703125" style="158" customWidth="1"/>
    <col min="11522" max="11522" width="8.7109375" style="158" customWidth="1"/>
    <col min="11523" max="11523" width="7.5703125" style="158" customWidth="1"/>
    <col min="11524" max="11524" width="56.85546875" style="158" customWidth="1"/>
    <col min="11525" max="11525" width="13" style="158" customWidth="1"/>
    <col min="11526" max="11526" width="6.5703125" style="158" customWidth="1"/>
    <col min="11527" max="11527" width="4.28515625" style="158" customWidth="1"/>
    <col min="11528" max="11774" width="9.140625" style="158"/>
    <col min="11775" max="11775" width="2.140625" style="158" customWidth="1"/>
    <col min="11776" max="11776" width="3.140625" style="158" customWidth="1"/>
    <col min="11777" max="11777" width="7.5703125" style="158" customWidth="1"/>
    <col min="11778" max="11778" width="8.7109375" style="158" customWidth="1"/>
    <col min="11779" max="11779" width="7.5703125" style="158" customWidth="1"/>
    <col min="11780" max="11780" width="56.85546875" style="158" customWidth="1"/>
    <col min="11781" max="11781" width="13" style="158" customWidth="1"/>
    <col min="11782" max="11782" width="6.5703125" style="158" customWidth="1"/>
    <col min="11783" max="11783" width="4.28515625" style="158" customWidth="1"/>
    <col min="11784" max="12030" width="9.140625" style="158"/>
    <col min="12031" max="12031" width="2.140625" style="158" customWidth="1"/>
    <col min="12032" max="12032" width="3.140625" style="158" customWidth="1"/>
    <col min="12033" max="12033" width="7.5703125" style="158" customWidth="1"/>
    <col min="12034" max="12034" width="8.7109375" style="158" customWidth="1"/>
    <col min="12035" max="12035" width="7.5703125" style="158" customWidth="1"/>
    <col min="12036" max="12036" width="56.85546875" style="158" customWidth="1"/>
    <col min="12037" max="12037" width="13" style="158" customWidth="1"/>
    <col min="12038" max="12038" width="6.5703125" style="158" customWidth="1"/>
    <col min="12039" max="12039" width="4.28515625" style="158" customWidth="1"/>
    <col min="12040" max="12286" width="9.140625" style="158"/>
    <col min="12287" max="12287" width="2.140625" style="158" customWidth="1"/>
    <col min="12288" max="12288" width="3.140625" style="158" customWidth="1"/>
    <col min="12289" max="12289" width="7.5703125" style="158" customWidth="1"/>
    <col min="12290" max="12290" width="8.7109375" style="158" customWidth="1"/>
    <col min="12291" max="12291" width="7.5703125" style="158" customWidth="1"/>
    <col min="12292" max="12292" width="56.85546875" style="158" customWidth="1"/>
    <col min="12293" max="12293" width="13" style="158" customWidth="1"/>
    <col min="12294" max="12294" width="6.5703125" style="158" customWidth="1"/>
    <col min="12295" max="12295" width="4.28515625" style="158" customWidth="1"/>
    <col min="12296" max="12542" width="9.140625" style="158"/>
    <col min="12543" max="12543" width="2.140625" style="158" customWidth="1"/>
    <col min="12544" max="12544" width="3.140625" style="158" customWidth="1"/>
    <col min="12545" max="12545" width="7.5703125" style="158" customWidth="1"/>
    <col min="12546" max="12546" width="8.7109375" style="158" customWidth="1"/>
    <col min="12547" max="12547" width="7.5703125" style="158" customWidth="1"/>
    <col min="12548" max="12548" width="56.85546875" style="158" customWidth="1"/>
    <col min="12549" max="12549" width="13" style="158" customWidth="1"/>
    <col min="12550" max="12550" width="6.5703125" style="158" customWidth="1"/>
    <col min="12551" max="12551" width="4.28515625" style="158" customWidth="1"/>
    <col min="12552" max="12798" width="9.140625" style="158"/>
    <col min="12799" max="12799" width="2.140625" style="158" customWidth="1"/>
    <col min="12800" max="12800" width="3.140625" style="158" customWidth="1"/>
    <col min="12801" max="12801" width="7.5703125" style="158" customWidth="1"/>
    <col min="12802" max="12802" width="8.7109375" style="158" customWidth="1"/>
    <col min="12803" max="12803" width="7.5703125" style="158" customWidth="1"/>
    <col min="12804" max="12804" width="56.85546875" style="158" customWidth="1"/>
    <col min="12805" max="12805" width="13" style="158" customWidth="1"/>
    <col min="12806" max="12806" width="6.5703125" style="158" customWidth="1"/>
    <col min="12807" max="12807" width="4.28515625" style="158" customWidth="1"/>
    <col min="12808" max="13054" width="9.140625" style="158"/>
    <col min="13055" max="13055" width="2.140625" style="158" customWidth="1"/>
    <col min="13056" max="13056" width="3.140625" style="158" customWidth="1"/>
    <col min="13057" max="13057" width="7.5703125" style="158" customWidth="1"/>
    <col min="13058" max="13058" width="8.7109375" style="158" customWidth="1"/>
    <col min="13059" max="13059" width="7.5703125" style="158" customWidth="1"/>
    <col min="13060" max="13060" width="56.85546875" style="158" customWidth="1"/>
    <col min="13061" max="13061" width="13" style="158" customWidth="1"/>
    <col min="13062" max="13062" width="6.5703125" style="158" customWidth="1"/>
    <col min="13063" max="13063" width="4.28515625" style="158" customWidth="1"/>
    <col min="13064" max="13310" width="9.140625" style="158"/>
    <col min="13311" max="13311" width="2.140625" style="158" customWidth="1"/>
    <col min="13312" max="13312" width="3.140625" style="158" customWidth="1"/>
    <col min="13313" max="13313" width="7.5703125" style="158" customWidth="1"/>
    <col min="13314" max="13314" width="8.7109375" style="158" customWidth="1"/>
    <col min="13315" max="13315" width="7.5703125" style="158" customWidth="1"/>
    <col min="13316" max="13316" width="56.85546875" style="158" customWidth="1"/>
    <col min="13317" max="13317" width="13" style="158" customWidth="1"/>
    <col min="13318" max="13318" width="6.5703125" style="158" customWidth="1"/>
    <col min="13319" max="13319" width="4.28515625" style="158" customWidth="1"/>
    <col min="13320" max="13566" width="9.140625" style="158"/>
    <col min="13567" max="13567" width="2.140625" style="158" customWidth="1"/>
    <col min="13568" max="13568" width="3.140625" style="158" customWidth="1"/>
    <col min="13569" max="13569" width="7.5703125" style="158" customWidth="1"/>
    <col min="13570" max="13570" width="8.7109375" style="158" customWidth="1"/>
    <col min="13571" max="13571" width="7.5703125" style="158" customWidth="1"/>
    <col min="13572" max="13572" width="56.85546875" style="158" customWidth="1"/>
    <col min="13573" max="13573" width="13" style="158" customWidth="1"/>
    <col min="13574" max="13574" width="6.5703125" style="158" customWidth="1"/>
    <col min="13575" max="13575" width="4.28515625" style="158" customWidth="1"/>
    <col min="13576" max="13822" width="9.140625" style="158"/>
    <col min="13823" max="13823" width="2.140625" style="158" customWidth="1"/>
    <col min="13824" max="13824" width="3.140625" style="158" customWidth="1"/>
    <col min="13825" max="13825" width="7.5703125" style="158" customWidth="1"/>
    <col min="13826" max="13826" width="8.7109375" style="158" customWidth="1"/>
    <col min="13827" max="13827" width="7.5703125" style="158" customWidth="1"/>
    <col min="13828" max="13828" width="56.85546875" style="158" customWidth="1"/>
    <col min="13829" max="13829" width="13" style="158" customWidth="1"/>
    <col min="13830" max="13830" width="6.5703125" style="158" customWidth="1"/>
    <col min="13831" max="13831" width="4.28515625" style="158" customWidth="1"/>
    <col min="13832" max="14078" width="9.140625" style="158"/>
    <col min="14079" max="14079" width="2.140625" style="158" customWidth="1"/>
    <col min="14080" max="14080" width="3.140625" style="158" customWidth="1"/>
    <col min="14081" max="14081" width="7.5703125" style="158" customWidth="1"/>
    <col min="14082" max="14082" width="8.7109375" style="158" customWidth="1"/>
    <col min="14083" max="14083" width="7.5703125" style="158" customWidth="1"/>
    <col min="14084" max="14084" width="56.85546875" style="158" customWidth="1"/>
    <col min="14085" max="14085" width="13" style="158" customWidth="1"/>
    <col min="14086" max="14086" width="6.5703125" style="158" customWidth="1"/>
    <col min="14087" max="14087" width="4.28515625" style="158" customWidth="1"/>
    <col min="14088" max="14334" width="9.140625" style="158"/>
    <col min="14335" max="14335" width="2.140625" style="158" customWidth="1"/>
    <col min="14336" max="14336" width="3.140625" style="158" customWidth="1"/>
    <col min="14337" max="14337" width="7.5703125" style="158" customWidth="1"/>
    <col min="14338" max="14338" width="8.7109375" style="158" customWidth="1"/>
    <col min="14339" max="14339" width="7.5703125" style="158" customWidth="1"/>
    <col min="14340" max="14340" width="56.85546875" style="158" customWidth="1"/>
    <col min="14341" max="14341" width="13" style="158" customWidth="1"/>
    <col min="14342" max="14342" width="6.5703125" style="158" customWidth="1"/>
    <col min="14343" max="14343" width="4.28515625" style="158" customWidth="1"/>
    <col min="14344" max="14590" width="9.140625" style="158"/>
    <col min="14591" max="14591" width="2.140625" style="158" customWidth="1"/>
    <col min="14592" max="14592" width="3.140625" style="158" customWidth="1"/>
    <col min="14593" max="14593" width="7.5703125" style="158" customWidth="1"/>
    <col min="14594" max="14594" width="8.7109375" style="158" customWidth="1"/>
    <col min="14595" max="14595" width="7.5703125" style="158" customWidth="1"/>
    <col min="14596" max="14596" width="56.85546875" style="158" customWidth="1"/>
    <col min="14597" max="14597" width="13" style="158" customWidth="1"/>
    <col min="14598" max="14598" width="6.5703125" style="158" customWidth="1"/>
    <col min="14599" max="14599" width="4.28515625" style="158" customWidth="1"/>
    <col min="14600" max="14846" width="9.140625" style="158"/>
    <col min="14847" max="14847" width="2.140625" style="158" customWidth="1"/>
    <col min="14848" max="14848" width="3.140625" style="158" customWidth="1"/>
    <col min="14849" max="14849" width="7.5703125" style="158" customWidth="1"/>
    <col min="14850" max="14850" width="8.7109375" style="158" customWidth="1"/>
    <col min="14851" max="14851" width="7.5703125" style="158" customWidth="1"/>
    <col min="14852" max="14852" width="56.85546875" style="158" customWidth="1"/>
    <col min="14853" max="14853" width="13" style="158" customWidth="1"/>
    <col min="14854" max="14854" width="6.5703125" style="158" customWidth="1"/>
    <col min="14855" max="14855" width="4.28515625" style="158" customWidth="1"/>
    <col min="14856" max="15102" width="9.140625" style="158"/>
    <col min="15103" max="15103" width="2.140625" style="158" customWidth="1"/>
    <col min="15104" max="15104" width="3.140625" style="158" customWidth="1"/>
    <col min="15105" max="15105" width="7.5703125" style="158" customWidth="1"/>
    <col min="15106" max="15106" width="8.7109375" style="158" customWidth="1"/>
    <col min="15107" max="15107" width="7.5703125" style="158" customWidth="1"/>
    <col min="15108" max="15108" width="56.85546875" style="158" customWidth="1"/>
    <col min="15109" max="15109" width="13" style="158" customWidth="1"/>
    <col min="15110" max="15110" width="6.5703125" style="158" customWidth="1"/>
    <col min="15111" max="15111" width="4.28515625" style="158" customWidth="1"/>
    <col min="15112" max="15358" width="9.140625" style="158"/>
    <col min="15359" max="15359" width="2.140625" style="158" customWidth="1"/>
    <col min="15360" max="15360" width="3.140625" style="158" customWidth="1"/>
    <col min="15361" max="15361" width="7.5703125" style="158" customWidth="1"/>
    <col min="15362" max="15362" width="8.7109375" style="158" customWidth="1"/>
    <col min="15363" max="15363" width="7.5703125" style="158" customWidth="1"/>
    <col min="15364" max="15364" width="56.85546875" style="158" customWidth="1"/>
    <col min="15365" max="15365" width="13" style="158" customWidth="1"/>
    <col min="15366" max="15366" width="6.5703125" style="158" customWidth="1"/>
    <col min="15367" max="15367" width="4.28515625" style="158" customWidth="1"/>
    <col min="15368" max="15614" width="9.140625" style="158"/>
    <col min="15615" max="15615" width="2.140625" style="158" customWidth="1"/>
    <col min="15616" max="15616" width="3.140625" style="158" customWidth="1"/>
    <col min="15617" max="15617" width="7.5703125" style="158" customWidth="1"/>
    <col min="15618" max="15618" width="8.7109375" style="158" customWidth="1"/>
    <col min="15619" max="15619" width="7.5703125" style="158" customWidth="1"/>
    <col min="15620" max="15620" width="56.85546875" style="158" customWidth="1"/>
    <col min="15621" max="15621" width="13" style="158" customWidth="1"/>
    <col min="15622" max="15622" width="6.5703125" style="158" customWidth="1"/>
    <col min="15623" max="15623" width="4.28515625" style="158" customWidth="1"/>
    <col min="15624" max="15870" width="9.140625" style="158"/>
    <col min="15871" max="15871" width="2.140625" style="158" customWidth="1"/>
    <col min="15872" max="15872" width="3.140625" style="158" customWidth="1"/>
    <col min="15873" max="15873" width="7.5703125" style="158" customWidth="1"/>
    <col min="15874" max="15874" width="8.7109375" style="158" customWidth="1"/>
    <col min="15875" max="15875" width="7.5703125" style="158" customWidth="1"/>
    <col min="15876" max="15876" width="56.85546875" style="158" customWidth="1"/>
    <col min="15877" max="15877" width="13" style="158" customWidth="1"/>
    <col min="15878" max="15878" width="6.5703125" style="158" customWidth="1"/>
    <col min="15879" max="15879" width="4.28515625" style="158" customWidth="1"/>
    <col min="15880" max="16126" width="9.140625" style="158"/>
    <col min="16127" max="16127" width="2.140625" style="158" customWidth="1"/>
    <col min="16128" max="16128" width="3.140625" style="158" customWidth="1"/>
    <col min="16129" max="16129" width="7.5703125" style="158" customWidth="1"/>
    <col min="16130" max="16130" width="8.7109375" style="158" customWidth="1"/>
    <col min="16131" max="16131" width="7.5703125" style="158" customWidth="1"/>
    <col min="16132" max="16132" width="56.85546875" style="158" customWidth="1"/>
    <col min="16133" max="16133" width="13" style="158" customWidth="1"/>
    <col min="16134" max="16134" width="6.5703125" style="158" customWidth="1"/>
    <col min="16135" max="16135" width="4.28515625" style="158" customWidth="1"/>
    <col min="16136" max="16384" width="9.140625" style="158"/>
  </cols>
  <sheetData>
    <row r="1" spans="1:11" ht="32.25" customHeight="1" x14ac:dyDescent="0.2">
      <c r="A1" s="229" t="s">
        <v>400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ht="27" customHeight="1" x14ac:dyDescent="0.2">
      <c r="A2" s="233" t="s">
        <v>356</v>
      </c>
      <c r="B2" s="233"/>
      <c r="C2" s="233"/>
      <c r="D2" s="233"/>
      <c r="E2" s="233"/>
      <c r="F2" s="233"/>
      <c r="G2" s="233"/>
    </row>
    <row r="3" spans="1:11" ht="17.100000000000001" customHeight="1" x14ac:dyDescent="0.2">
      <c r="A3" s="234" t="s">
        <v>149</v>
      </c>
      <c r="B3" s="234"/>
      <c r="C3" s="234"/>
      <c r="D3" s="234"/>
      <c r="E3" s="234"/>
      <c r="F3" s="234"/>
    </row>
    <row r="4" spans="1:11" ht="5.45" customHeight="1" x14ac:dyDescent="0.2">
      <c r="A4" s="231"/>
      <c r="B4" s="231"/>
      <c r="C4" s="231"/>
      <c r="D4" s="231"/>
      <c r="E4" s="231"/>
      <c r="F4" s="231"/>
      <c r="G4" s="231"/>
    </row>
    <row r="5" spans="1:11" ht="22.5" customHeight="1" x14ac:dyDescent="0.2">
      <c r="A5" s="232"/>
      <c r="B5" s="232"/>
      <c r="C5" s="232"/>
      <c r="D5" s="159" t="s">
        <v>150</v>
      </c>
      <c r="E5" s="160" t="s">
        <v>151</v>
      </c>
      <c r="F5" s="231"/>
      <c r="G5" s="231"/>
    </row>
    <row r="6" spans="1:11" ht="17.100000000000001" customHeight="1" x14ac:dyDescent="0.2">
      <c r="A6" s="164" t="s">
        <v>28</v>
      </c>
      <c r="B6" s="164"/>
      <c r="C6" s="164"/>
      <c r="D6" s="165" t="s">
        <v>29</v>
      </c>
      <c r="E6" s="166" t="s">
        <v>151</v>
      </c>
      <c r="F6" s="231"/>
      <c r="G6" s="231"/>
    </row>
    <row r="7" spans="1:11" ht="17.100000000000001" customHeight="1" x14ac:dyDescent="0.2">
      <c r="A7" s="167"/>
      <c r="B7" s="167" t="s">
        <v>152</v>
      </c>
      <c r="C7" s="167"/>
      <c r="D7" s="168" t="s">
        <v>153</v>
      </c>
      <c r="E7" s="169" t="s">
        <v>151</v>
      </c>
      <c r="F7" s="231"/>
      <c r="G7" s="231"/>
    </row>
    <row r="8" spans="1:11" ht="21" customHeight="1" x14ac:dyDescent="0.2">
      <c r="A8" s="232"/>
      <c r="B8" s="232"/>
      <c r="C8" s="232"/>
      <c r="D8" s="159" t="s">
        <v>154</v>
      </c>
      <c r="E8" s="160" t="s">
        <v>151</v>
      </c>
      <c r="F8" s="231"/>
      <c r="G8" s="231"/>
    </row>
    <row r="9" spans="1:11" ht="17.100000000000001" customHeight="1" x14ac:dyDescent="0.2">
      <c r="A9" s="164" t="s">
        <v>28</v>
      </c>
      <c r="B9" s="164"/>
      <c r="C9" s="164"/>
      <c r="D9" s="165" t="s">
        <v>29</v>
      </c>
      <c r="E9" s="166" t="s">
        <v>151</v>
      </c>
      <c r="F9" s="231"/>
      <c r="G9" s="231"/>
    </row>
    <row r="10" spans="1:11" ht="17.100000000000001" customHeight="1" x14ac:dyDescent="0.2">
      <c r="A10" s="167"/>
      <c r="B10" s="167" t="s">
        <v>152</v>
      </c>
      <c r="C10" s="167"/>
      <c r="D10" s="168" t="s">
        <v>153</v>
      </c>
      <c r="E10" s="169" t="s">
        <v>151</v>
      </c>
      <c r="F10" s="231"/>
      <c r="G10" s="231"/>
    </row>
    <row r="11" spans="1:11" ht="20.25" customHeight="1" x14ac:dyDescent="0.2">
      <c r="A11" s="232"/>
      <c r="B11" s="232"/>
      <c r="C11" s="232"/>
      <c r="D11" s="159" t="s">
        <v>155</v>
      </c>
      <c r="E11" s="160" t="s">
        <v>351</v>
      </c>
      <c r="F11" s="231"/>
      <c r="G11" s="231"/>
    </row>
    <row r="12" spans="1:11" ht="17.100000000000001" customHeight="1" x14ac:dyDescent="0.2">
      <c r="A12" s="164" t="s">
        <v>28</v>
      </c>
      <c r="B12" s="164"/>
      <c r="C12" s="164"/>
      <c r="D12" s="165" t="s">
        <v>29</v>
      </c>
      <c r="E12" s="166" t="s">
        <v>351</v>
      </c>
      <c r="F12" s="231"/>
      <c r="G12" s="231"/>
    </row>
    <row r="13" spans="1:11" ht="17.100000000000001" customHeight="1" x14ac:dyDescent="0.2">
      <c r="A13" s="167"/>
      <c r="B13" s="167" t="s">
        <v>152</v>
      </c>
      <c r="C13" s="167"/>
      <c r="D13" s="168" t="s">
        <v>153</v>
      </c>
      <c r="E13" s="169" t="s">
        <v>351</v>
      </c>
      <c r="F13" s="231"/>
      <c r="G13" s="231"/>
    </row>
    <row r="14" spans="1:11" ht="17.100000000000001" customHeight="1" x14ac:dyDescent="0.2">
      <c r="A14" s="161"/>
      <c r="B14" s="161"/>
      <c r="C14" s="161" t="s">
        <v>18</v>
      </c>
      <c r="D14" s="162" t="s">
        <v>19</v>
      </c>
      <c r="E14" s="163" t="s">
        <v>352</v>
      </c>
      <c r="F14" s="231"/>
      <c r="G14" s="231"/>
    </row>
    <row r="15" spans="1:11" ht="17.100000000000001" customHeight="1" x14ac:dyDescent="0.2">
      <c r="A15" s="161"/>
      <c r="B15" s="161"/>
      <c r="C15" s="161" t="s">
        <v>99</v>
      </c>
      <c r="D15" s="162" t="s">
        <v>100</v>
      </c>
      <c r="E15" s="163" t="s">
        <v>156</v>
      </c>
      <c r="F15" s="231"/>
      <c r="G15" s="231"/>
    </row>
    <row r="16" spans="1:11" ht="17.100000000000001" customHeight="1" x14ac:dyDescent="0.2">
      <c r="A16" s="161"/>
      <c r="B16" s="161"/>
      <c r="C16" s="161" t="s">
        <v>57</v>
      </c>
      <c r="D16" s="162" t="s">
        <v>58</v>
      </c>
      <c r="E16" s="163" t="s">
        <v>353</v>
      </c>
      <c r="F16" s="231"/>
      <c r="G16" s="231"/>
    </row>
    <row r="17" spans="1:7" ht="24" customHeight="1" x14ac:dyDescent="0.2">
      <c r="A17" s="161"/>
      <c r="B17" s="161"/>
      <c r="C17" s="161" t="s">
        <v>157</v>
      </c>
      <c r="D17" s="162" t="s">
        <v>158</v>
      </c>
      <c r="E17" s="163" t="s">
        <v>159</v>
      </c>
      <c r="F17" s="231"/>
      <c r="G17" s="231"/>
    </row>
    <row r="18" spans="1:7" ht="23.25" customHeight="1" x14ac:dyDescent="0.2">
      <c r="A18" s="161"/>
      <c r="B18" s="161"/>
      <c r="C18" s="161" t="s">
        <v>160</v>
      </c>
      <c r="D18" s="162" t="s">
        <v>161</v>
      </c>
      <c r="E18" s="163" t="s">
        <v>162</v>
      </c>
      <c r="F18" s="231"/>
      <c r="G18" s="231"/>
    </row>
    <row r="19" spans="1:7" ht="36" customHeight="1" x14ac:dyDescent="0.2">
      <c r="A19" s="161"/>
      <c r="B19" s="161"/>
      <c r="C19" s="161" t="s">
        <v>163</v>
      </c>
      <c r="D19" s="162" t="s">
        <v>164</v>
      </c>
      <c r="E19" s="163" t="s">
        <v>165</v>
      </c>
      <c r="F19" s="231"/>
      <c r="G19" s="231"/>
    </row>
    <row r="20" spans="1:7" ht="21" customHeight="1" x14ac:dyDescent="0.2">
      <c r="A20" s="232"/>
      <c r="B20" s="232"/>
      <c r="C20" s="232"/>
      <c r="D20" s="159" t="s">
        <v>166</v>
      </c>
      <c r="E20" s="160" t="s">
        <v>351</v>
      </c>
      <c r="F20" s="231"/>
      <c r="G20" s="231"/>
    </row>
    <row r="21" spans="1:7" ht="17.100000000000001" customHeight="1" x14ac:dyDescent="0.2">
      <c r="A21" s="164" t="s">
        <v>28</v>
      </c>
      <c r="B21" s="164"/>
      <c r="C21" s="164"/>
      <c r="D21" s="165" t="s">
        <v>29</v>
      </c>
      <c r="E21" s="166" t="s">
        <v>351</v>
      </c>
      <c r="F21" s="231"/>
      <c r="G21" s="231"/>
    </row>
    <row r="22" spans="1:7" ht="17.100000000000001" customHeight="1" x14ac:dyDescent="0.2">
      <c r="A22" s="167"/>
      <c r="B22" s="167" t="s">
        <v>152</v>
      </c>
      <c r="C22" s="167"/>
      <c r="D22" s="168" t="s">
        <v>153</v>
      </c>
      <c r="E22" s="169" t="s">
        <v>351</v>
      </c>
      <c r="F22" s="231"/>
      <c r="G22" s="231"/>
    </row>
    <row r="23" spans="1:7" ht="17.100000000000001" customHeight="1" x14ac:dyDescent="0.2">
      <c r="A23" s="161"/>
      <c r="B23" s="161"/>
      <c r="C23" s="161" t="s">
        <v>167</v>
      </c>
      <c r="D23" s="162" t="s">
        <v>168</v>
      </c>
      <c r="E23" s="163" t="s">
        <v>169</v>
      </c>
      <c r="F23" s="231"/>
      <c r="G23" s="231"/>
    </row>
    <row r="24" spans="1:7" ht="20.100000000000001" customHeight="1" x14ac:dyDescent="0.2">
      <c r="A24" s="161"/>
      <c r="B24" s="161"/>
      <c r="C24" s="161" t="s">
        <v>170</v>
      </c>
      <c r="D24" s="162" t="s">
        <v>171</v>
      </c>
      <c r="E24" s="163" t="s">
        <v>172</v>
      </c>
      <c r="F24" s="231"/>
      <c r="G24" s="231"/>
    </row>
    <row r="25" spans="1:7" ht="17.100000000000001" customHeight="1" x14ac:dyDescent="0.2">
      <c r="A25" s="161"/>
      <c r="B25" s="161"/>
      <c r="C25" s="161" t="s">
        <v>173</v>
      </c>
      <c r="D25" s="162" t="s">
        <v>174</v>
      </c>
      <c r="E25" s="163" t="s">
        <v>175</v>
      </c>
      <c r="F25" s="231"/>
      <c r="G25" s="231"/>
    </row>
    <row r="26" spans="1:7" ht="17.100000000000001" customHeight="1" x14ac:dyDescent="0.2">
      <c r="A26" s="161"/>
      <c r="B26" s="161"/>
      <c r="C26" s="161" t="s">
        <v>121</v>
      </c>
      <c r="D26" s="162" t="s">
        <v>122</v>
      </c>
      <c r="E26" s="163" t="s">
        <v>176</v>
      </c>
      <c r="F26" s="231"/>
      <c r="G26" s="231"/>
    </row>
    <row r="27" spans="1:7" ht="17.100000000000001" customHeight="1" x14ac:dyDescent="0.2">
      <c r="A27" s="161"/>
      <c r="B27" s="161"/>
      <c r="C27" s="161" t="s">
        <v>79</v>
      </c>
      <c r="D27" s="162" t="s">
        <v>80</v>
      </c>
      <c r="E27" s="163" t="s">
        <v>177</v>
      </c>
      <c r="F27" s="231"/>
      <c r="G27" s="231"/>
    </row>
    <row r="28" spans="1:7" ht="17.100000000000001" customHeight="1" x14ac:dyDescent="0.2">
      <c r="A28" s="161"/>
      <c r="B28" s="161"/>
      <c r="C28" s="161" t="s">
        <v>178</v>
      </c>
      <c r="D28" s="162" t="s">
        <v>179</v>
      </c>
      <c r="E28" s="163" t="s">
        <v>180</v>
      </c>
      <c r="F28" s="231"/>
      <c r="G28" s="231"/>
    </row>
    <row r="29" spans="1:7" ht="17.100000000000001" customHeight="1" x14ac:dyDescent="0.2">
      <c r="A29" s="161"/>
      <c r="B29" s="161"/>
      <c r="C29" s="161" t="s">
        <v>181</v>
      </c>
      <c r="D29" s="162" t="s">
        <v>182</v>
      </c>
      <c r="E29" s="163" t="s">
        <v>183</v>
      </c>
      <c r="F29" s="231"/>
      <c r="G29" s="231"/>
    </row>
    <row r="30" spans="1:7" ht="17.100000000000001" customHeight="1" x14ac:dyDescent="0.2">
      <c r="A30" s="161"/>
      <c r="B30" s="161"/>
      <c r="C30" s="161" t="s">
        <v>184</v>
      </c>
      <c r="D30" s="162" t="s">
        <v>185</v>
      </c>
      <c r="E30" s="163" t="s">
        <v>186</v>
      </c>
      <c r="F30" s="231"/>
      <c r="G30" s="231"/>
    </row>
    <row r="31" spans="1:7" ht="17.100000000000001" customHeight="1" x14ac:dyDescent="0.2">
      <c r="A31" s="161"/>
      <c r="B31" s="161"/>
      <c r="C31" s="161" t="s">
        <v>187</v>
      </c>
      <c r="D31" s="162" t="s">
        <v>188</v>
      </c>
      <c r="E31" s="163" t="s">
        <v>169</v>
      </c>
      <c r="F31" s="231"/>
      <c r="G31" s="231"/>
    </row>
    <row r="32" spans="1:7" ht="17.100000000000001" customHeight="1" x14ac:dyDescent="0.2">
      <c r="A32" s="161"/>
      <c r="B32" s="161"/>
      <c r="C32" s="161" t="s">
        <v>189</v>
      </c>
      <c r="D32" s="162" t="s">
        <v>190</v>
      </c>
      <c r="E32" s="163" t="s">
        <v>191</v>
      </c>
      <c r="F32" s="231"/>
      <c r="G32" s="231"/>
    </row>
    <row r="33" spans="1:7" ht="17.100000000000001" customHeight="1" x14ac:dyDescent="0.2">
      <c r="A33" s="161"/>
      <c r="B33" s="161"/>
      <c r="C33" s="161" t="s">
        <v>192</v>
      </c>
      <c r="D33" s="162" t="s">
        <v>193</v>
      </c>
      <c r="E33" s="163" t="s">
        <v>191</v>
      </c>
      <c r="F33" s="231"/>
      <c r="G33" s="231"/>
    </row>
    <row r="34" spans="1:7" ht="17.100000000000001" customHeight="1" x14ac:dyDescent="0.2">
      <c r="A34" s="161"/>
      <c r="B34" s="161"/>
      <c r="C34" s="161" t="s">
        <v>194</v>
      </c>
      <c r="D34" s="162" t="s">
        <v>195</v>
      </c>
      <c r="E34" s="163" t="s">
        <v>186</v>
      </c>
      <c r="F34" s="231"/>
      <c r="G34" s="231"/>
    </row>
    <row r="35" spans="1:7" ht="17.100000000000001" customHeight="1" x14ac:dyDescent="0.2">
      <c r="A35" s="161"/>
      <c r="B35" s="161"/>
      <c r="C35" s="161" t="s">
        <v>196</v>
      </c>
      <c r="D35" s="162" t="s">
        <v>197</v>
      </c>
      <c r="E35" s="163" t="s">
        <v>156</v>
      </c>
      <c r="F35" s="231"/>
      <c r="G35" s="231"/>
    </row>
    <row r="36" spans="1:7" ht="17.100000000000001" customHeight="1" x14ac:dyDescent="0.2">
      <c r="A36" s="161"/>
      <c r="B36" s="161"/>
      <c r="C36" s="161" t="s">
        <v>142</v>
      </c>
      <c r="D36" s="162" t="s">
        <v>143</v>
      </c>
      <c r="E36" s="163" t="s">
        <v>198</v>
      </c>
      <c r="F36" s="231"/>
      <c r="G36" s="231"/>
    </row>
    <row r="37" spans="1:7" ht="17.100000000000001" customHeight="1" x14ac:dyDescent="0.2">
      <c r="A37" s="161"/>
      <c r="B37" s="161"/>
      <c r="C37" s="161" t="s">
        <v>199</v>
      </c>
      <c r="D37" s="162" t="s">
        <v>200</v>
      </c>
      <c r="E37" s="163" t="s">
        <v>201</v>
      </c>
      <c r="F37" s="231"/>
      <c r="G37" s="231"/>
    </row>
    <row r="38" spans="1:7" ht="17.100000000000001" customHeight="1" x14ac:dyDescent="0.2">
      <c r="A38" s="161"/>
      <c r="B38" s="161"/>
      <c r="C38" s="161" t="s">
        <v>202</v>
      </c>
      <c r="D38" s="162" t="s">
        <v>203</v>
      </c>
      <c r="E38" s="163" t="s">
        <v>204</v>
      </c>
      <c r="F38" s="231"/>
      <c r="G38" s="231"/>
    </row>
    <row r="39" spans="1:7" ht="17.100000000000001" customHeight="1" x14ac:dyDescent="0.2">
      <c r="A39" s="161"/>
      <c r="B39" s="161"/>
      <c r="C39" s="161" t="s">
        <v>67</v>
      </c>
      <c r="D39" s="162" t="s">
        <v>68</v>
      </c>
      <c r="E39" s="163" t="s">
        <v>205</v>
      </c>
      <c r="F39" s="231"/>
      <c r="G39" s="231"/>
    </row>
    <row r="40" spans="1:7" ht="17.100000000000001" customHeight="1" x14ac:dyDescent="0.2">
      <c r="A40" s="161"/>
      <c r="B40" s="161"/>
      <c r="C40" s="161" t="s">
        <v>206</v>
      </c>
      <c r="D40" s="162" t="s">
        <v>207</v>
      </c>
      <c r="E40" s="163" t="s">
        <v>208</v>
      </c>
      <c r="F40" s="231"/>
      <c r="G40" s="231"/>
    </row>
    <row r="41" spans="1:7" ht="17.100000000000001" customHeight="1" x14ac:dyDescent="0.2">
      <c r="A41" s="161"/>
      <c r="B41" s="161"/>
      <c r="C41" s="161" t="s">
        <v>69</v>
      </c>
      <c r="D41" s="162" t="s">
        <v>70</v>
      </c>
      <c r="E41" s="163" t="s">
        <v>209</v>
      </c>
      <c r="F41" s="231"/>
      <c r="G41" s="231"/>
    </row>
    <row r="42" spans="1:7" ht="17.100000000000001" customHeight="1" x14ac:dyDescent="0.2">
      <c r="A42" s="161"/>
      <c r="B42" s="161"/>
      <c r="C42" s="161" t="s">
        <v>71</v>
      </c>
      <c r="D42" s="162" t="s">
        <v>72</v>
      </c>
      <c r="E42" s="163" t="s">
        <v>210</v>
      </c>
      <c r="F42" s="231"/>
      <c r="G42" s="231"/>
    </row>
    <row r="43" spans="1:7" ht="17.100000000000001" customHeight="1" x14ac:dyDescent="0.2">
      <c r="A43" s="161"/>
      <c r="B43" s="161"/>
      <c r="C43" s="161" t="s">
        <v>211</v>
      </c>
      <c r="D43" s="162" t="s">
        <v>212</v>
      </c>
      <c r="E43" s="163" t="s">
        <v>213</v>
      </c>
      <c r="F43" s="231"/>
      <c r="G43" s="231"/>
    </row>
    <row r="44" spans="1:7" ht="17.100000000000001" customHeight="1" x14ac:dyDescent="0.2">
      <c r="A44" s="161"/>
      <c r="B44" s="161"/>
      <c r="C44" s="161" t="s">
        <v>214</v>
      </c>
      <c r="D44" s="162" t="s">
        <v>215</v>
      </c>
      <c r="E44" s="163" t="s">
        <v>354</v>
      </c>
      <c r="F44" s="231"/>
      <c r="G44" s="231"/>
    </row>
    <row r="45" spans="1:7" ht="17.100000000000001" customHeight="1" x14ac:dyDescent="0.2">
      <c r="A45" s="161"/>
      <c r="B45" s="161"/>
      <c r="C45" s="161" t="s">
        <v>63</v>
      </c>
      <c r="D45" s="162" t="s">
        <v>64</v>
      </c>
      <c r="E45" s="163" t="s">
        <v>216</v>
      </c>
      <c r="F45" s="231"/>
      <c r="G45" s="231"/>
    </row>
    <row r="46" spans="1:7" ht="17.100000000000001" customHeight="1" x14ac:dyDescent="0.2">
      <c r="A46" s="161"/>
      <c r="B46" s="161"/>
      <c r="C46" s="161" t="s">
        <v>217</v>
      </c>
      <c r="D46" s="162" t="s">
        <v>218</v>
      </c>
      <c r="E46" s="163" t="s">
        <v>219</v>
      </c>
      <c r="F46" s="231"/>
      <c r="G46" s="231"/>
    </row>
    <row r="47" spans="1:7" ht="17.100000000000001" customHeight="1" x14ac:dyDescent="0.2">
      <c r="A47" s="161"/>
      <c r="B47" s="161"/>
      <c r="C47" s="161" t="s">
        <v>119</v>
      </c>
      <c r="D47" s="162" t="s">
        <v>120</v>
      </c>
      <c r="E47" s="163" t="s">
        <v>355</v>
      </c>
      <c r="F47" s="231"/>
      <c r="G47" s="231"/>
    </row>
    <row r="48" spans="1:7" ht="17.100000000000001" customHeight="1" x14ac:dyDescent="0.2">
      <c r="A48" s="161"/>
      <c r="B48" s="161"/>
      <c r="C48" s="161" t="s">
        <v>220</v>
      </c>
      <c r="D48" s="162" t="s">
        <v>221</v>
      </c>
      <c r="E48" s="163" t="s">
        <v>222</v>
      </c>
      <c r="F48" s="231"/>
      <c r="G48" s="231"/>
    </row>
    <row r="49" spans="1:7" ht="17.100000000000001" customHeight="1" x14ac:dyDescent="0.2">
      <c r="A49" s="161"/>
      <c r="B49" s="161"/>
      <c r="C49" s="161" t="s">
        <v>65</v>
      </c>
      <c r="D49" s="162" t="s">
        <v>66</v>
      </c>
      <c r="E49" s="163" t="s">
        <v>223</v>
      </c>
      <c r="F49" s="231"/>
      <c r="G49" s="231"/>
    </row>
    <row r="50" spans="1:7" ht="17.100000000000001" customHeight="1" x14ac:dyDescent="0.2">
      <c r="A50" s="161"/>
      <c r="B50" s="161"/>
      <c r="C50" s="161" t="s">
        <v>224</v>
      </c>
      <c r="D50" s="162" t="s">
        <v>225</v>
      </c>
      <c r="E50" s="163" t="s">
        <v>226</v>
      </c>
      <c r="F50" s="231"/>
      <c r="G50" s="231"/>
    </row>
    <row r="51" spans="1:7" ht="17.100000000000001" customHeight="1" x14ac:dyDescent="0.2">
      <c r="A51" s="161"/>
      <c r="B51" s="161"/>
      <c r="C51" s="161" t="s">
        <v>227</v>
      </c>
      <c r="D51" s="162" t="s">
        <v>228</v>
      </c>
      <c r="E51" s="163" t="s">
        <v>229</v>
      </c>
      <c r="F51" s="231"/>
      <c r="G51" s="231"/>
    </row>
  </sheetData>
  <mergeCells count="55">
    <mergeCell ref="A5:C5"/>
    <mergeCell ref="F5:G5"/>
    <mergeCell ref="F6:G6"/>
    <mergeCell ref="F7:G7"/>
    <mergeCell ref="A2:G2"/>
    <mergeCell ref="A3:F3"/>
    <mergeCell ref="A4:G4"/>
    <mergeCell ref="A11:C11"/>
    <mergeCell ref="F11:G11"/>
    <mergeCell ref="F12:G12"/>
    <mergeCell ref="F13:G13"/>
    <mergeCell ref="A8:C8"/>
    <mergeCell ref="F8:G8"/>
    <mergeCell ref="F9:G9"/>
    <mergeCell ref="F10:G10"/>
    <mergeCell ref="F17:G17"/>
    <mergeCell ref="F18:G18"/>
    <mergeCell ref="F19:G19"/>
    <mergeCell ref="F14:G14"/>
    <mergeCell ref="F15:G15"/>
    <mergeCell ref="F16:G16"/>
    <mergeCell ref="F23:G23"/>
    <mergeCell ref="F24:G24"/>
    <mergeCell ref="F25:G25"/>
    <mergeCell ref="A20:C20"/>
    <mergeCell ref="F20:G20"/>
    <mergeCell ref="F21:G21"/>
    <mergeCell ref="F22:G22"/>
    <mergeCell ref="F29:G29"/>
    <mergeCell ref="F30:G30"/>
    <mergeCell ref="F31:G31"/>
    <mergeCell ref="F26:G26"/>
    <mergeCell ref="F27:G27"/>
    <mergeCell ref="F28:G28"/>
    <mergeCell ref="F36:G36"/>
    <mergeCell ref="F37:G37"/>
    <mergeCell ref="F32:G32"/>
    <mergeCell ref="F33:G33"/>
    <mergeCell ref="F34:G34"/>
    <mergeCell ref="F50:G50"/>
    <mergeCell ref="F51:G51"/>
    <mergeCell ref="A1:K1"/>
    <mergeCell ref="F47:G47"/>
    <mergeCell ref="F48:G48"/>
    <mergeCell ref="F49:G49"/>
    <mergeCell ref="F44:G44"/>
    <mergeCell ref="F45:G45"/>
    <mergeCell ref="F46:G46"/>
    <mergeCell ref="F41:G41"/>
    <mergeCell ref="F42:G42"/>
    <mergeCell ref="F43:G43"/>
    <mergeCell ref="F38:G38"/>
    <mergeCell ref="F39:G39"/>
    <mergeCell ref="F40:G40"/>
    <mergeCell ref="F35:G3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6252F-6D2B-47DE-A498-D3D21F4CE8E3}">
  <dimension ref="A1:K31"/>
  <sheetViews>
    <sheetView workbookViewId="0">
      <selection activeCell="G12" sqref="G12:H12"/>
    </sheetView>
  </sheetViews>
  <sheetFormatPr defaultRowHeight="10.5" x14ac:dyDescent="0.25"/>
  <cols>
    <col min="1" max="1" width="11.140625" style="1" customWidth="1"/>
    <col min="2" max="2" width="1.42578125" style="1" customWidth="1"/>
    <col min="3" max="3" width="10" style="1" customWidth="1"/>
    <col min="4" max="4" width="11.42578125" style="1" customWidth="1"/>
    <col min="5" max="5" width="41.140625" style="1" customWidth="1"/>
    <col min="6" max="6" width="19.140625" style="1" customWidth="1"/>
    <col min="7" max="7" width="12.28515625" style="1" customWidth="1"/>
    <col min="8" max="8" width="6.85546875" style="1" customWidth="1"/>
    <col min="9" max="9" width="19" style="1" customWidth="1"/>
    <col min="10" max="11" width="9.140625" style="1" hidden="1" customWidth="1"/>
    <col min="12" max="256" width="9.140625" style="1"/>
    <col min="257" max="257" width="11.140625" style="1" customWidth="1"/>
    <col min="258" max="258" width="1.42578125" style="1" customWidth="1"/>
    <col min="259" max="259" width="10" style="1" customWidth="1"/>
    <col min="260" max="260" width="11.42578125" style="1" customWidth="1"/>
    <col min="261" max="261" width="41.140625" style="1" customWidth="1"/>
    <col min="262" max="262" width="19.140625" style="1" customWidth="1"/>
    <col min="263" max="263" width="12.28515625" style="1" customWidth="1"/>
    <col min="264" max="264" width="6.85546875" style="1" customWidth="1"/>
    <col min="265" max="265" width="19.140625" style="1" customWidth="1"/>
    <col min="266" max="512" width="9.140625" style="1"/>
    <col min="513" max="513" width="11.140625" style="1" customWidth="1"/>
    <col min="514" max="514" width="1.42578125" style="1" customWidth="1"/>
    <col min="515" max="515" width="10" style="1" customWidth="1"/>
    <col min="516" max="516" width="11.42578125" style="1" customWidth="1"/>
    <col min="517" max="517" width="41.140625" style="1" customWidth="1"/>
    <col min="518" max="518" width="19.140625" style="1" customWidth="1"/>
    <col min="519" max="519" width="12.28515625" style="1" customWidth="1"/>
    <col min="520" max="520" width="6.85546875" style="1" customWidth="1"/>
    <col min="521" max="521" width="19.140625" style="1" customWidth="1"/>
    <col min="522" max="768" width="9.140625" style="1"/>
    <col min="769" max="769" width="11.140625" style="1" customWidth="1"/>
    <col min="770" max="770" width="1.42578125" style="1" customWidth="1"/>
    <col min="771" max="771" width="10" style="1" customWidth="1"/>
    <col min="772" max="772" width="11.42578125" style="1" customWidth="1"/>
    <col min="773" max="773" width="41.140625" style="1" customWidth="1"/>
    <col min="774" max="774" width="19.140625" style="1" customWidth="1"/>
    <col min="775" max="775" width="12.28515625" style="1" customWidth="1"/>
    <col min="776" max="776" width="6.85546875" style="1" customWidth="1"/>
    <col min="777" max="777" width="19.140625" style="1" customWidth="1"/>
    <col min="778" max="1024" width="9.140625" style="1"/>
    <col min="1025" max="1025" width="11.140625" style="1" customWidth="1"/>
    <col min="1026" max="1026" width="1.42578125" style="1" customWidth="1"/>
    <col min="1027" max="1027" width="10" style="1" customWidth="1"/>
    <col min="1028" max="1028" width="11.42578125" style="1" customWidth="1"/>
    <col min="1029" max="1029" width="41.140625" style="1" customWidth="1"/>
    <col min="1030" max="1030" width="19.140625" style="1" customWidth="1"/>
    <col min="1031" max="1031" width="12.28515625" style="1" customWidth="1"/>
    <col min="1032" max="1032" width="6.85546875" style="1" customWidth="1"/>
    <col min="1033" max="1033" width="19.140625" style="1" customWidth="1"/>
    <col min="1034" max="1280" width="9.140625" style="1"/>
    <col min="1281" max="1281" width="11.140625" style="1" customWidth="1"/>
    <col min="1282" max="1282" width="1.42578125" style="1" customWidth="1"/>
    <col min="1283" max="1283" width="10" style="1" customWidth="1"/>
    <col min="1284" max="1284" width="11.42578125" style="1" customWidth="1"/>
    <col min="1285" max="1285" width="41.140625" style="1" customWidth="1"/>
    <col min="1286" max="1286" width="19.140625" style="1" customWidth="1"/>
    <col min="1287" max="1287" width="12.28515625" style="1" customWidth="1"/>
    <col min="1288" max="1288" width="6.85546875" style="1" customWidth="1"/>
    <col min="1289" max="1289" width="19.140625" style="1" customWidth="1"/>
    <col min="1290" max="1536" width="9.140625" style="1"/>
    <col min="1537" max="1537" width="11.140625" style="1" customWidth="1"/>
    <col min="1538" max="1538" width="1.42578125" style="1" customWidth="1"/>
    <col min="1539" max="1539" width="10" style="1" customWidth="1"/>
    <col min="1540" max="1540" width="11.42578125" style="1" customWidth="1"/>
    <col min="1541" max="1541" width="41.140625" style="1" customWidth="1"/>
    <col min="1542" max="1542" width="19.140625" style="1" customWidth="1"/>
    <col min="1543" max="1543" width="12.28515625" style="1" customWidth="1"/>
    <col min="1544" max="1544" width="6.85546875" style="1" customWidth="1"/>
    <col min="1545" max="1545" width="19.140625" style="1" customWidth="1"/>
    <col min="1546" max="1792" width="9.140625" style="1"/>
    <col min="1793" max="1793" width="11.140625" style="1" customWidth="1"/>
    <col min="1794" max="1794" width="1.42578125" style="1" customWidth="1"/>
    <col min="1795" max="1795" width="10" style="1" customWidth="1"/>
    <col min="1796" max="1796" width="11.42578125" style="1" customWidth="1"/>
    <col min="1797" max="1797" width="41.140625" style="1" customWidth="1"/>
    <col min="1798" max="1798" width="19.140625" style="1" customWidth="1"/>
    <col min="1799" max="1799" width="12.28515625" style="1" customWidth="1"/>
    <col min="1800" max="1800" width="6.85546875" style="1" customWidth="1"/>
    <col min="1801" max="1801" width="19.140625" style="1" customWidth="1"/>
    <col min="1802" max="2048" width="9.140625" style="1"/>
    <col min="2049" max="2049" width="11.140625" style="1" customWidth="1"/>
    <col min="2050" max="2050" width="1.42578125" style="1" customWidth="1"/>
    <col min="2051" max="2051" width="10" style="1" customWidth="1"/>
    <col min="2052" max="2052" width="11.42578125" style="1" customWidth="1"/>
    <col min="2053" max="2053" width="41.140625" style="1" customWidth="1"/>
    <col min="2054" max="2054" width="19.140625" style="1" customWidth="1"/>
    <col min="2055" max="2055" width="12.28515625" style="1" customWidth="1"/>
    <col min="2056" max="2056" width="6.85546875" style="1" customWidth="1"/>
    <col min="2057" max="2057" width="19.140625" style="1" customWidth="1"/>
    <col min="2058" max="2304" width="9.140625" style="1"/>
    <col min="2305" max="2305" width="11.140625" style="1" customWidth="1"/>
    <col min="2306" max="2306" width="1.42578125" style="1" customWidth="1"/>
    <col min="2307" max="2307" width="10" style="1" customWidth="1"/>
    <col min="2308" max="2308" width="11.42578125" style="1" customWidth="1"/>
    <col min="2309" max="2309" width="41.140625" style="1" customWidth="1"/>
    <col min="2310" max="2310" width="19.140625" style="1" customWidth="1"/>
    <col min="2311" max="2311" width="12.28515625" style="1" customWidth="1"/>
    <col min="2312" max="2312" width="6.85546875" style="1" customWidth="1"/>
    <col min="2313" max="2313" width="19.140625" style="1" customWidth="1"/>
    <col min="2314" max="2560" width="9.140625" style="1"/>
    <col min="2561" max="2561" width="11.140625" style="1" customWidth="1"/>
    <col min="2562" max="2562" width="1.42578125" style="1" customWidth="1"/>
    <col min="2563" max="2563" width="10" style="1" customWidth="1"/>
    <col min="2564" max="2564" width="11.42578125" style="1" customWidth="1"/>
    <col min="2565" max="2565" width="41.140625" style="1" customWidth="1"/>
    <col min="2566" max="2566" width="19.140625" style="1" customWidth="1"/>
    <col min="2567" max="2567" width="12.28515625" style="1" customWidth="1"/>
    <col min="2568" max="2568" width="6.85546875" style="1" customWidth="1"/>
    <col min="2569" max="2569" width="19.140625" style="1" customWidth="1"/>
    <col min="2570" max="2816" width="9.140625" style="1"/>
    <col min="2817" max="2817" width="11.140625" style="1" customWidth="1"/>
    <col min="2818" max="2818" width="1.42578125" style="1" customWidth="1"/>
    <col min="2819" max="2819" width="10" style="1" customWidth="1"/>
    <col min="2820" max="2820" width="11.42578125" style="1" customWidth="1"/>
    <col min="2821" max="2821" width="41.140625" style="1" customWidth="1"/>
    <col min="2822" max="2822" width="19.140625" style="1" customWidth="1"/>
    <col min="2823" max="2823" width="12.28515625" style="1" customWidth="1"/>
    <col min="2824" max="2824" width="6.85546875" style="1" customWidth="1"/>
    <col min="2825" max="2825" width="19.140625" style="1" customWidth="1"/>
    <col min="2826" max="3072" width="9.140625" style="1"/>
    <col min="3073" max="3073" width="11.140625" style="1" customWidth="1"/>
    <col min="3074" max="3074" width="1.42578125" style="1" customWidth="1"/>
    <col min="3075" max="3075" width="10" style="1" customWidth="1"/>
    <col min="3076" max="3076" width="11.42578125" style="1" customWidth="1"/>
    <col min="3077" max="3077" width="41.140625" style="1" customWidth="1"/>
    <col min="3078" max="3078" width="19.140625" style="1" customWidth="1"/>
    <col min="3079" max="3079" width="12.28515625" style="1" customWidth="1"/>
    <col min="3080" max="3080" width="6.85546875" style="1" customWidth="1"/>
    <col min="3081" max="3081" width="19.140625" style="1" customWidth="1"/>
    <col min="3082" max="3328" width="9.140625" style="1"/>
    <col min="3329" max="3329" width="11.140625" style="1" customWidth="1"/>
    <col min="3330" max="3330" width="1.42578125" style="1" customWidth="1"/>
    <col min="3331" max="3331" width="10" style="1" customWidth="1"/>
    <col min="3332" max="3332" width="11.42578125" style="1" customWidth="1"/>
    <col min="3333" max="3333" width="41.140625" style="1" customWidth="1"/>
    <col min="3334" max="3334" width="19.140625" style="1" customWidth="1"/>
    <col min="3335" max="3335" width="12.28515625" style="1" customWidth="1"/>
    <col min="3336" max="3336" width="6.85546875" style="1" customWidth="1"/>
    <col min="3337" max="3337" width="19.140625" style="1" customWidth="1"/>
    <col min="3338" max="3584" width="9.140625" style="1"/>
    <col min="3585" max="3585" width="11.140625" style="1" customWidth="1"/>
    <col min="3586" max="3586" width="1.42578125" style="1" customWidth="1"/>
    <col min="3587" max="3587" width="10" style="1" customWidth="1"/>
    <col min="3588" max="3588" width="11.42578125" style="1" customWidth="1"/>
    <col min="3589" max="3589" width="41.140625" style="1" customWidth="1"/>
    <col min="3590" max="3590" width="19.140625" style="1" customWidth="1"/>
    <col min="3591" max="3591" width="12.28515625" style="1" customWidth="1"/>
    <col min="3592" max="3592" width="6.85546875" style="1" customWidth="1"/>
    <col min="3593" max="3593" width="19.140625" style="1" customWidth="1"/>
    <col min="3594" max="3840" width="9.140625" style="1"/>
    <col min="3841" max="3841" width="11.140625" style="1" customWidth="1"/>
    <col min="3842" max="3842" width="1.42578125" style="1" customWidth="1"/>
    <col min="3843" max="3843" width="10" style="1" customWidth="1"/>
    <col min="3844" max="3844" width="11.42578125" style="1" customWidth="1"/>
    <col min="3845" max="3845" width="41.140625" style="1" customWidth="1"/>
    <col min="3846" max="3846" width="19.140625" style="1" customWidth="1"/>
    <col min="3847" max="3847" width="12.28515625" style="1" customWidth="1"/>
    <col min="3848" max="3848" width="6.85546875" style="1" customWidth="1"/>
    <col min="3849" max="3849" width="19.140625" style="1" customWidth="1"/>
    <col min="3850" max="4096" width="9.140625" style="1"/>
    <col min="4097" max="4097" width="11.140625" style="1" customWidth="1"/>
    <col min="4098" max="4098" width="1.42578125" style="1" customWidth="1"/>
    <col min="4099" max="4099" width="10" style="1" customWidth="1"/>
    <col min="4100" max="4100" width="11.42578125" style="1" customWidth="1"/>
    <col min="4101" max="4101" width="41.140625" style="1" customWidth="1"/>
    <col min="4102" max="4102" width="19.140625" style="1" customWidth="1"/>
    <col min="4103" max="4103" width="12.28515625" style="1" customWidth="1"/>
    <col min="4104" max="4104" width="6.85546875" style="1" customWidth="1"/>
    <col min="4105" max="4105" width="19.140625" style="1" customWidth="1"/>
    <col min="4106" max="4352" width="9.140625" style="1"/>
    <col min="4353" max="4353" width="11.140625" style="1" customWidth="1"/>
    <col min="4354" max="4354" width="1.42578125" style="1" customWidth="1"/>
    <col min="4355" max="4355" width="10" style="1" customWidth="1"/>
    <col min="4356" max="4356" width="11.42578125" style="1" customWidth="1"/>
    <col min="4357" max="4357" width="41.140625" style="1" customWidth="1"/>
    <col min="4358" max="4358" width="19.140625" style="1" customWidth="1"/>
    <col min="4359" max="4359" width="12.28515625" style="1" customWidth="1"/>
    <col min="4360" max="4360" width="6.85546875" style="1" customWidth="1"/>
    <col min="4361" max="4361" width="19.140625" style="1" customWidth="1"/>
    <col min="4362" max="4608" width="9.140625" style="1"/>
    <col min="4609" max="4609" width="11.140625" style="1" customWidth="1"/>
    <col min="4610" max="4610" width="1.42578125" style="1" customWidth="1"/>
    <col min="4611" max="4611" width="10" style="1" customWidth="1"/>
    <col min="4612" max="4612" width="11.42578125" style="1" customWidth="1"/>
    <col min="4613" max="4613" width="41.140625" style="1" customWidth="1"/>
    <col min="4614" max="4614" width="19.140625" style="1" customWidth="1"/>
    <col min="4615" max="4615" width="12.28515625" style="1" customWidth="1"/>
    <col min="4616" max="4616" width="6.85546875" style="1" customWidth="1"/>
    <col min="4617" max="4617" width="19.140625" style="1" customWidth="1"/>
    <col min="4618" max="4864" width="9.140625" style="1"/>
    <col min="4865" max="4865" width="11.140625" style="1" customWidth="1"/>
    <col min="4866" max="4866" width="1.42578125" style="1" customWidth="1"/>
    <col min="4867" max="4867" width="10" style="1" customWidth="1"/>
    <col min="4868" max="4868" width="11.42578125" style="1" customWidth="1"/>
    <col min="4869" max="4869" width="41.140625" style="1" customWidth="1"/>
    <col min="4870" max="4870" width="19.140625" style="1" customWidth="1"/>
    <col min="4871" max="4871" width="12.28515625" style="1" customWidth="1"/>
    <col min="4872" max="4872" width="6.85546875" style="1" customWidth="1"/>
    <col min="4873" max="4873" width="19.140625" style="1" customWidth="1"/>
    <col min="4874" max="5120" width="9.140625" style="1"/>
    <col min="5121" max="5121" width="11.140625" style="1" customWidth="1"/>
    <col min="5122" max="5122" width="1.42578125" style="1" customWidth="1"/>
    <col min="5123" max="5123" width="10" style="1" customWidth="1"/>
    <col min="5124" max="5124" width="11.42578125" style="1" customWidth="1"/>
    <col min="5125" max="5125" width="41.140625" style="1" customWidth="1"/>
    <col min="5126" max="5126" width="19.140625" style="1" customWidth="1"/>
    <col min="5127" max="5127" width="12.28515625" style="1" customWidth="1"/>
    <col min="5128" max="5128" width="6.85546875" style="1" customWidth="1"/>
    <col min="5129" max="5129" width="19.140625" style="1" customWidth="1"/>
    <col min="5130" max="5376" width="9.140625" style="1"/>
    <col min="5377" max="5377" width="11.140625" style="1" customWidth="1"/>
    <col min="5378" max="5378" width="1.42578125" style="1" customWidth="1"/>
    <col min="5379" max="5379" width="10" style="1" customWidth="1"/>
    <col min="5380" max="5380" width="11.42578125" style="1" customWidth="1"/>
    <col min="5381" max="5381" width="41.140625" style="1" customWidth="1"/>
    <col min="5382" max="5382" width="19.140625" style="1" customWidth="1"/>
    <col min="5383" max="5383" width="12.28515625" style="1" customWidth="1"/>
    <col min="5384" max="5384" width="6.85546875" style="1" customWidth="1"/>
    <col min="5385" max="5385" width="19.140625" style="1" customWidth="1"/>
    <col min="5386" max="5632" width="9.140625" style="1"/>
    <col min="5633" max="5633" width="11.140625" style="1" customWidth="1"/>
    <col min="5634" max="5634" width="1.42578125" style="1" customWidth="1"/>
    <col min="5635" max="5635" width="10" style="1" customWidth="1"/>
    <col min="5636" max="5636" width="11.42578125" style="1" customWidth="1"/>
    <col min="5637" max="5637" width="41.140625" style="1" customWidth="1"/>
    <col min="5638" max="5638" width="19.140625" style="1" customWidth="1"/>
    <col min="5639" max="5639" width="12.28515625" style="1" customWidth="1"/>
    <col min="5640" max="5640" width="6.85546875" style="1" customWidth="1"/>
    <col min="5641" max="5641" width="19.140625" style="1" customWidth="1"/>
    <col min="5642" max="5888" width="9.140625" style="1"/>
    <col min="5889" max="5889" width="11.140625" style="1" customWidth="1"/>
    <col min="5890" max="5890" width="1.42578125" style="1" customWidth="1"/>
    <col min="5891" max="5891" width="10" style="1" customWidth="1"/>
    <col min="5892" max="5892" width="11.42578125" style="1" customWidth="1"/>
    <col min="5893" max="5893" width="41.140625" style="1" customWidth="1"/>
    <col min="5894" max="5894" width="19.140625" style="1" customWidth="1"/>
    <col min="5895" max="5895" width="12.28515625" style="1" customWidth="1"/>
    <col min="5896" max="5896" width="6.85546875" style="1" customWidth="1"/>
    <col min="5897" max="5897" width="19.140625" style="1" customWidth="1"/>
    <col min="5898" max="6144" width="9.140625" style="1"/>
    <col min="6145" max="6145" width="11.140625" style="1" customWidth="1"/>
    <col min="6146" max="6146" width="1.42578125" style="1" customWidth="1"/>
    <col min="6147" max="6147" width="10" style="1" customWidth="1"/>
    <col min="6148" max="6148" width="11.42578125" style="1" customWidth="1"/>
    <col min="6149" max="6149" width="41.140625" style="1" customWidth="1"/>
    <col min="6150" max="6150" width="19.140625" style="1" customWidth="1"/>
    <col min="6151" max="6151" width="12.28515625" style="1" customWidth="1"/>
    <col min="6152" max="6152" width="6.85546875" style="1" customWidth="1"/>
    <col min="6153" max="6153" width="19.140625" style="1" customWidth="1"/>
    <col min="6154" max="6400" width="9.140625" style="1"/>
    <col min="6401" max="6401" width="11.140625" style="1" customWidth="1"/>
    <col min="6402" max="6402" width="1.42578125" style="1" customWidth="1"/>
    <col min="6403" max="6403" width="10" style="1" customWidth="1"/>
    <col min="6404" max="6404" width="11.42578125" style="1" customWidth="1"/>
    <col min="6405" max="6405" width="41.140625" style="1" customWidth="1"/>
    <col min="6406" max="6406" width="19.140625" style="1" customWidth="1"/>
    <col min="6407" max="6407" width="12.28515625" style="1" customWidth="1"/>
    <col min="6408" max="6408" width="6.85546875" style="1" customWidth="1"/>
    <col min="6409" max="6409" width="19.140625" style="1" customWidth="1"/>
    <col min="6410" max="6656" width="9.140625" style="1"/>
    <col min="6657" max="6657" width="11.140625" style="1" customWidth="1"/>
    <col min="6658" max="6658" width="1.42578125" style="1" customWidth="1"/>
    <col min="6659" max="6659" width="10" style="1" customWidth="1"/>
    <col min="6660" max="6660" width="11.42578125" style="1" customWidth="1"/>
    <col min="6661" max="6661" width="41.140625" style="1" customWidth="1"/>
    <col min="6662" max="6662" width="19.140625" style="1" customWidth="1"/>
    <col min="6663" max="6663" width="12.28515625" style="1" customWidth="1"/>
    <col min="6664" max="6664" width="6.85546875" style="1" customWidth="1"/>
    <col min="6665" max="6665" width="19.140625" style="1" customWidth="1"/>
    <col min="6666" max="6912" width="9.140625" style="1"/>
    <col min="6913" max="6913" width="11.140625" style="1" customWidth="1"/>
    <col min="6914" max="6914" width="1.42578125" style="1" customWidth="1"/>
    <col min="6915" max="6915" width="10" style="1" customWidth="1"/>
    <col min="6916" max="6916" width="11.42578125" style="1" customWidth="1"/>
    <col min="6917" max="6917" width="41.140625" style="1" customWidth="1"/>
    <col min="6918" max="6918" width="19.140625" style="1" customWidth="1"/>
    <col min="6919" max="6919" width="12.28515625" style="1" customWidth="1"/>
    <col min="6920" max="6920" width="6.85546875" style="1" customWidth="1"/>
    <col min="6921" max="6921" width="19.140625" style="1" customWidth="1"/>
    <col min="6922" max="7168" width="9.140625" style="1"/>
    <col min="7169" max="7169" width="11.140625" style="1" customWidth="1"/>
    <col min="7170" max="7170" width="1.42578125" style="1" customWidth="1"/>
    <col min="7171" max="7171" width="10" style="1" customWidth="1"/>
    <col min="7172" max="7172" width="11.42578125" style="1" customWidth="1"/>
    <col min="7173" max="7173" width="41.140625" style="1" customWidth="1"/>
    <col min="7174" max="7174" width="19.140625" style="1" customWidth="1"/>
    <col min="7175" max="7175" width="12.28515625" style="1" customWidth="1"/>
    <col min="7176" max="7176" width="6.85546875" style="1" customWidth="1"/>
    <col min="7177" max="7177" width="19.140625" style="1" customWidth="1"/>
    <col min="7178" max="7424" width="9.140625" style="1"/>
    <col min="7425" max="7425" width="11.140625" style="1" customWidth="1"/>
    <col min="7426" max="7426" width="1.42578125" style="1" customWidth="1"/>
    <col min="7427" max="7427" width="10" style="1" customWidth="1"/>
    <col min="7428" max="7428" width="11.42578125" style="1" customWidth="1"/>
    <col min="7429" max="7429" width="41.140625" style="1" customWidth="1"/>
    <col min="7430" max="7430" width="19.140625" style="1" customWidth="1"/>
    <col min="7431" max="7431" width="12.28515625" style="1" customWidth="1"/>
    <col min="7432" max="7432" width="6.85546875" style="1" customWidth="1"/>
    <col min="7433" max="7433" width="19.140625" style="1" customWidth="1"/>
    <col min="7434" max="7680" width="9.140625" style="1"/>
    <col min="7681" max="7681" width="11.140625" style="1" customWidth="1"/>
    <col min="7682" max="7682" width="1.42578125" style="1" customWidth="1"/>
    <col min="7683" max="7683" width="10" style="1" customWidth="1"/>
    <col min="7684" max="7684" width="11.42578125" style="1" customWidth="1"/>
    <col min="7685" max="7685" width="41.140625" style="1" customWidth="1"/>
    <col min="7686" max="7686" width="19.140625" style="1" customWidth="1"/>
    <col min="7687" max="7687" width="12.28515625" style="1" customWidth="1"/>
    <col min="7688" max="7688" width="6.85546875" style="1" customWidth="1"/>
    <col min="7689" max="7689" width="19.140625" style="1" customWidth="1"/>
    <col min="7690" max="7936" width="9.140625" style="1"/>
    <col min="7937" max="7937" width="11.140625" style="1" customWidth="1"/>
    <col min="7938" max="7938" width="1.42578125" style="1" customWidth="1"/>
    <col min="7939" max="7939" width="10" style="1" customWidth="1"/>
    <col min="7940" max="7940" width="11.42578125" style="1" customWidth="1"/>
    <col min="7941" max="7941" width="41.140625" style="1" customWidth="1"/>
    <col min="7942" max="7942" width="19.140625" style="1" customWidth="1"/>
    <col min="7943" max="7943" width="12.28515625" style="1" customWidth="1"/>
    <col min="7944" max="7944" width="6.85546875" style="1" customWidth="1"/>
    <col min="7945" max="7945" width="19.140625" style="1" customWidth="1"/>
    <col min="7946" max="8192" width="9.140625" style="1"/>
    <col min="8193" max="8193" width="11.140625" style="1" customWidth="1"/>
    <col min="8194" max="8194" width="1.42578125" style="1" customWidth="1"/>
    <col min="8195" max="8195" width="10" style="1" customWidth="1"/>
    <col min="8196" max="8196" width="11.42578125" style="1" customWidth="1"/>
    <col min="8197" max="8197" width="41.140625" style="1" customWidth="1"/>
    <col min="8198" max="8198" width="19.140625" style="1" customWidth="1"/>
    <col min="8199" max="8199" width="12.28515625" style="1" customWidth="1"/>
    <col min="8200" max="8200" width="6.85546875" style="1" customWidth="1"/>
    <col min="8201" max="8201" width="19.140625" style="1" customWidth="1"/>
    <col min="8202" max="8448" width="9.140625" style="1"/>
    <col min="8449" max="8449" width="11.140625" style="1" customWidth="1"/>
    <col min="8450" max="8450" width="1.42578125" style="1" customWidth="1"/>
    <col min="8451" max="8451" width="10" style="1" customWidth="1"/>
    <col min="8452" max="8452" width="11.42578125" style="1" customWidth="1"/>
    <col min="8453" max="8453" width="41.140625" style="1" customWidth="1"/>
    <col min="8454" max="8454" width="19.140625" style="1" customWidth="1"/>
    <col min="8455" max="8455" width="12.28515625" style="1" customWidth="1"/>
    <col min="8456" max="8456" width="6.85546875" style="1" customWidth="1"/>
    <col min="8457" max="8457" width="19.140625" style="1" customWidth="1"/>
    <col min="8458" max="8704" width="9.140625" style="1"/>
    <col min="8705" max="8705" width="11.140625" style="1" customWidth="1"/>
    <col min="8706" max="8706" width="1.42578125" style="1" customWidth="1"/>
    <col min="8707" max="8707" width="10" style="1" customWidth="1"/>
    <col min="8708" max="8708" width="11.42578125" style="1" customWidth="1"/>
    <col min="8709" max="8709" width="41.140625" style="1" customWidth="1"/>
    <col min="8710" max="8710" width="19.140625" style="1" customWidth="1"/>
    <col min="8711" max="8711" width="12.28515625" style="1" customWidth="1"/>
    <col min="8712" max="8712" width="6.85546875" style="1" customWidth="1"/>
    <col min="8713" max="8713" width="19.140625" style="1" customWidth="1"/>
    <col min="8714" max="8960" width="9.140625" style="1"/>
    <col min="8961" max="8961" width="11.140625" style="1" customWidth="1"/>
    <col min="8962" max="8962" width="1.42578125" style="1" customWidth="1"/>
    <col min="8963" max="8963" width="10" style="1" customWidth="1"/>
    <col min="8964" max="8964" width="11.42578125" style="1" customWidth="1"/>
    <col min="8965" max="8965" width="41.140625" style="1" customWidth="1"/>
    <col min="8966" max="8966" width="19.140625" style="1" customWidth="1"/>
    <col min="8967" max="8967" width="12.28515625" style="1" customWidth="1"/>
    <col min="8968" max="8968" width="6.85546875" style="1" customWidth="1"/>
    <col min="8969" max="8969" width="19.140625" style="1" customWidth="1"/>
    <col min="8970" max="9216" width="9.140625" style="1"/>
    <col min="9217" max="9217" width="11.140625" style="1" customWidth="1"/>
    <col min="9218" max="9218" width="1.42578125" style="1" customWidth="1"/>
    <col min="9219" max="9219" width="10" style="1" customWidth="1"/>
    <col min="9220" max="9220" width="11.42578125" style="1" customWidth="1"/>
    <col min="9221" max="9221" width="41.140625" style="1" customWidth="1"/>
    <col min="9222" max="9222" width="19.140625" style="1" customWidth="1"/>
    <col min="9223" max="9223" width="12.28515625" style="1" customWidth="1"/>
    <col min="9224" max="9224" width="6.85546875" style="1" customWidth="1"/>
    <col min="9225" max="9225" width="19.140625" style="1" customWidth="1"/>
    <col min="9226" max="9472" width="9.140625" style="1"/>
    <col min="9473" max="9473" width="11.140625" style="1" customWidth="1"/>
    <col min="9474" max="9474" width="1.42578125" style="1" customWidth="1"/>
    <col min="9475" max="9475" width="10" style="1" customWidth="1"/>
    <col min="9476" max="9476" width="11.42578125" style="1" customWidth="1"/>
    <col min="9477" max="9477" width="41.140625" style="1" customWidth="1"/>
    <col min="9478" max="9478" width="19.140625" style="1" customWidth="1"/>
    <col min="9479" max="9479" width="12.28515625" style="1" customWidth="1"/>
    <col min="9480" max="9480" width="6.85546875" style="1" customWidth="1"/>
    <col min="9481" max="9481" width="19.140625" style="1" customWidth="1"/>
    <col min="9482" max="9728" width="9.140625" style="1"/>
    <col min="9729" max="9729" width="11.140625" style="1" customWidth="1"/>
    <col min="9730" max="9730" width="1.42578125" style="1" customWidth="1"/>
    <col min="9731" max="9731" width="10" style="1" customWidth="1"/>
    <col min="9732" max="9732" width="11.42578125" style="1" customWidth="1"/>
    <col min="9733" max="9733" width="41.140625" style="1" customWidth="1"/>
    <col min="9734" max="9734" width="19.140625" style="1" customWidth="1"/>
    <col min="9735" max="9735" width="12.28515625" style="1" customWidth="1"/>
    <col min="9736" max="9736" width="6.85546875" style="1" customWidth="1"/>
    <col min="9737" max="9737" width="19.140625" style="1" customWidth="1"/>
    <col min="9738" max="9984" width="9.140625" style="1"/>
    <col min="9985" max="9985" width="11.140625" style="1" customWidth="1"/>
    <col min="9986" max="9986" width="1.42578125" style="1" customWidth="1"/>
    <col min="9987" max="9987" width="10" style="1" customWidth="1"/>
    <col min="9988" max="9988" width="11.42578125" style="1" customWidth="1"/>
    <col min="9989" max="9989" width="41.140625" style="1" customWidth="1"/>
    <col min="9990" max="9990" width="19.140625" style="1" customWidth="1"/>
    <col min="9991" max="9991" width="12.28515625" style="1" customWidth="1"/>
    <col min="9992" max="9992" width="6.85546875" style="1" customWidth="1"/>
    <col min="9993" max="9993" width="19.140625" style="1" customWidth="1"/>
    <col min="9994" max="10240" width="9.140625" style="1"/>
    <col min="10241" max="10241" width="11.140625" style="1" customWidth="1"/>
    <col min="10242" max="10242" width="1.42578125" style="1" customWidth="1"/>
    <col min="10243" max="10243" width="10" style="1" customWidth="1"/>
    <col min="10244" max="10244" width="11.42578125" style="1" customWidth="1"/>
    <col min="10245" max="10245" width="41.140625" style="1" customWidth="1"/>
    <col min="10246" max="10246" width="19.140625" style="1" customWidth="1"/>
    <col min="10247" max="10247" width="12.28515625" style="1" customWidth="1"/>
    <col min="10248" max="10248" width="6.85546875" style="1" customWidth="1"/>
    <col min="10249" max="10249" width="19.140625" style="1" customWidth="1"/>
    <col min="10250" max="10496" width="9.140625" style="1"/>
    <col min="10497" max="10497" width="11.140625" style="1" customWidth="1"/>
    <col min="10498" max="10498" width="1.42578125" style="1" customWidth="1"/>
    <col min="10499" max="10499" width="10" style="1" customWidth="1"/>
    <col min="10500" max="10500" width="11.42578125" style="1" customWidth="1"/>
    <col min="10501" max="10501" width="41.140625" style="1" customWidth="1"/>
    <col min="10502" max="10502" width="19.140625" style="1" customWidth="1"/>
    <col min="10503" max="10503" width="12.28515625" style="1" customWidth="1"/>
    <col min="10504" max="10504" width="6.85546875" style="1" customWidth="1"/>
    <col min="10505" max="10505" width="19.140625" style="1" customWidth="1"/>
    <col min="10506" max="10752" width="9.140625" style="1"/>
    <col min="10753" max="10753" width="11.140625" style="1" customWidth="1"/>
    <col min="10754" max="10754" width="1.42578125" style="1" customWidth="1"/>
    <col min="10755" max="10755" width="10" style="1" customWidth="1"/>
    <col min="10756" max="10756" width="11.42578125" style="1" customWidth="1"/>
    <col min="10757" max="10757" width="41.140625" style="1" customWidth="1"/>
    <col min="10758" max="10758" width="19.140625" style="1" customWidth="1"/>
    <col min="10759" max="10759" width="12.28515625" style="1" customWidth="1"/>
    <col min="10760" max="10760" width="6.85546875" style="1" customWidth="1"/>
    <col min="10761" max="10761" width="19.140625" style="1" customWidth="1"/>
    <col min="10762" max="11008" width="9.140625" style="1"/>
    <col min="11009" max="11009" width="11.140625" style="1" customWidth="1"/>
    <col min="11010" max="11010" width="1.42578125" style="1" customWidth="1"/>
    <col min="11011" max="11011" width="10" style="1" customWidth="1"/>
    <col min="11012" max="11012" width="11.42578125" style="1" customWidth="1"/>
    <col min="11013" max="11013" width="41.140625" style="1" customWidth="1"/>
    <col min="11014" max="11014" width="19.140625" style="1" customWidth="1"/>
    <col min="11015" max="11015" width="12.28515625" style="1" customWidth="1"/>
    <col min="11016" max="11016" width="6.85546875" style="1" customWidth="1"/>
    <col min="11017" max="11017" width="19.140625" style="1" customWidth="1"/>
    <col min="11018" max="11264" width="9.140625" style="1"/>
    <col min="11265" max="11265" width="11.140625" style="1" customWidth="1"/>
    <col min="11266" max="11266" width="1.42578125" style="1" customWidth="1"/>
    <col min="11267" max="11267" width="10" style="1" customWidth="1"/>
    <col min="11268" max="11268" width="11.42578125" style="1" customWidth="1"/>
    <col min="11269" max="11269" width="41.140625" style="1" customWidth="1"/>
    <col min="11270" max="11270" width="19.140625" style="1" customWidth="1"/>
    <col min="11271" max="11271" width="12.28515625" style="1" customWidth="1"/>
    <col min="11272" max="11272" width="6.85546875" style="1" customWidth="1"/>
    <col min="11273" max="11273" width="19.140625" style="1" customWidth="1"/>
    <col min="11274" max="11520" width="9.140625" style="1"/>
    <col min="11521" max="11521" width="11.140625" style="1" customWidth="1"/>
    <col min="11522" max="11522" width="1.42578125" style="1" customWidth="1"/>
    <col min="11523" max="11523" width="10" style="1" customWidth="1"/>
    <col min="11524" max="11524" width="11.42578125" style="1" customWidth="1"/>
    <col min="11525" max="11525" width="41.140625" style="1" customWidth="1"/>
    <col min="11526" max="11526" width="19.140625" style="1" customWidth="1"/>
    <col min="11527" max="11527" width="12.28515625" style="1" customWidth="1"/>
    <col min="11528" max="11528" width="6.85546875" style="1" customWidth="1"/>
    <col min="11529" max="11529" width="19.140625" style="1" customWidth="1"/>
    <col min="11530" max="11776" width="9.140625" style="1"/>
    <col min="11777" max="11777" width="11.140625" style="1" customWidth="1"/>
    <col min="11778" max="11778" width="1.42578125" style="1" customWidth="1"/>
    <col min="11779" max="11779" width="10" style="1" customWidth="1"/>
    <col min="11780" max="11780" width="11.42578125" style="1" customWidth="1"/>
    <col min="11781" max="11781" width="41.140625" style="1" customWidth="1"/>
    <col min="11782" max="11782" width="19.140625" style="1" customWidth="1"/>
    <col min="11783" max="11783" width="12.28515625" style="1" customWidth="1"/>
    <col min="11784" max="11784" width="6.85546875" style="1" customWidth="1"/>
    <col min="11785" max="11785" width="19.140625" style="1" customWidth="1"/>
    <col min="11786" max="12032" width="9.140625" style="1"/>
    <col min="12033" max="12033" width="11.140625" style="1" customWidth="1"/>
    <col min="12034" max="12034" width="1.42578125" style="1" customWidth="1"/>
    <col min="12035" max="12035" width="10" style="1" customWidth="1"/>
    <col min="12036" max="12036" width="11.42578125" style="1" customWidth="1"/>
    <col min="12037" max="12037" width="41.140625" style="1" customWidth="1"/>
    <col min="12038" max="12038" width="19.140625" style="1" customWidth="1"/>
    <col min="12039" max="12039" width="12.28515625" style="1" customWidth="1"/>
    <col min="12040" max="12040" width="6.85546875" style="1" customWidth="1"/>
    <col min="12041" max="12041" width="19.140625" style="1" customWidth="1"/>
    <col min="12042" max="12288" width="9.140625" style="1"/>
    <col min="12289" max="12289" width="11.140625" style="1" customWidth="1"/>
    <col min="12290" max="12290" width="1.42578125" style="1" customWidth="1"/>
    <col min="12291" max="12291" width="10" style="1" customWidth="1"/>
    <col min="12292" max="12292" width="11.42578125" style="1" customWidth="1"/>
    <col min="12293" max="12293" width="41.140625" style="1" customWidth="1"/>
    <col min="12294" max="12294" width="19.140625" style="1" customWidth="1"/>
    <col min="12295" max="12295" width="12.28515625" style="1" customWidth="1"/>
    <col min="12296" max="12296" width="6.85546875" style="1" customWidth="1"/>
    <col min="12297" max="12297" width="19.140625" style="1" customWidth="1"/>
    <col min="12298" max="12544" width="9.140625" style="1"/>
    <col min="12545" max="12545" width="11.140625" style="1" customWidth="1"/>
    <col min="12546" max="12546" width="1.42578125" style="1" customWidth="1"/>
    <col min="12547" max="12547" width="10" style="1" customWidth="1"/>
    <col min="12548" max="12548" width="11.42578125" style="1" customWidth="1"/>
    <col min="12549" max="12549" width="41.140625" style="1" customWidth="1"/>
    <col min="12550" max="12550" width="19.140625" style="1" customWidth="1"/>
    <col min="12551" max="12551" width="12.28515625" style="1" customWidth="1"/>
    <col min="12552" max="12552" width="6.85546875" style="1" customWidth="1"/>
    <col min="12553" max="12553" width="19.140625" style="1" customWidth="1"/>
    <col min="12554" max="12800" width="9.140625" style="1"/>
    <col min="12801" max="12801" width="11.140625" style="1" customWidth="1"/>
    <col min="12802" max="12802" width="1.42578125" style="1" customWidth="1"/>
    <col min="12803" max="12803" width="10" style="1" customWidth="1"/>
    <col min="12804" max="12804" width="11.42578125" style="1" customWidth="1"/>
    <col min="12805" max="12805" width="41.140625" style="1" customWidth="1"/>
    <col min="12806" max="12806" width="19.140625" style="1" customWidth="1"/>
    <col min="12807" max="12807" width="12.28515625" style="1" customWidth="1"/>
    <col min="12808" max="12808" width="6.85546875" style="1" customWidth="1"/>
    <col min="12809" max="12809" width="19.140625" style="1" customWidth="1"/>
    <col min="12810" max="13056" width="9.140625" style="1"/>
    <col min="13057" max="13057" width="11.140625" style="1" customWidth="1"/>
    <col min="13058" max="13058" width="1.42578125" style="1" customWidth="1"/>
    <col min="13059" max="13059" width="10" style="1" customWidth="1"/>
    <col min="13060" max="13060" width="11.42578125" style="1" customWidth="1"/>
    <col min="13061" max="13061" width="41.140625" style="1" customWidth="1"/>
    <col min="13062" max="13062" width="19.140625" style="1" customWidth="1"/>
    <col min="13063" max="13063" width="12.28515625" style="1" customWidth="1"/>
    <col min="13064" max="13064" width="6.85546875" style="1" customWidth="1"/>
    <col min="13065" max="13065" width="19.140625" style="1" customWidth="1"/>
    <col min="13066" max="13312" width="9.140625" style="1"/>
    <col min="13313" max="13313" width="11.140625" style="1" customWidth="1"/>
    <col min="13314" max="13314" width="1.42578125" style="1" customWidth="1"/>
    <col min="13315" max="13315" width="10" style="1" customWidth="1"/>
    <col min="13316" max="13316" width="11.42578125" style="1" customWidth="1"/>
    <col min="13317" max="13317" width="41.140625" style="1" customWidth="1"/>
    <col min="13318" max="13318" width="19.140625" style="1" customWidth="1"/>
    <col min="13319" max="13319" width="12.28515625" style="1" customWidth="1"/>
    <col min="13320" max="13320" width="6.85546875" style="1" customWidth="1"/>
    <col min="13321" max="13321" width="19.140625" style="1" customWidth="1"/>
    <col min="13322" max="13568" width="9.140625" style="1"/>
    <col min="13569" max="13569" width="11.140625" style="1" customWidth="1"/>
    <col min="13570" max="13570" width="1.42578125" style="1" customWidth="1"/>
    <col min="13571" max="13571" width="10" style="1" customWidth="1"/>
    <col min="13572" max="13572" width="11.42578125" style="1" customWidth="1"/>
    <col min="13573" max="13573" width="41.140625" style="1" customWidth="1"/>
    <col min="13574" max="13574" width="19.140625" style="1" customWidth="1"/>
    <col min="13575" max="13575" width="12.28515625" style="1" customWidth="1"/>
    <col min="13576" max="13576" width="6.85546875" style="1" customWidth="1"/>
    <col min="13577" max="13577" width="19.140625" style="1" customWidth="1"/>
    <col min="13578" max="13824" width="9.140625" style="1"/>
    <col min="13825" max="13825" width="11.140625" style="1" customWidth="1"/>
    <col min="13826" max="13826" width="1.42578125" style="1" customWidth="1"/>
    <col min="13827" max="13827" width="10" style="1" customWidth="1"/>
    <col min="13828" max="13828" width="11.42578125" style="1" customWidth="1"/>
    <col min="13829" max="13829" width="41.140625" style="1" customWidth="1"/>
    <col min="13830" max="13830" width="19.140625" style="1" customWidth="1"/>
    <col min="13831" max="13831" width="12.28515625" style="1" customWidth="1"/>
    <col min="13832" max="13832" width="6.85546875" style="1" customWidth="1"/>
    <col min="13833" max="13833" width="19.140625" style="1" customWidth="1"/>
    <col min="13834" max="14080" width="9.140625" style="1"/>
    <col min="14081" max="14081" width="11.140625" style="1" customWidth="1"/>
    <col min="14082" max="14082" width="1.42578125" style="1" customWidth="1"/>
    <col min="14083" max="14083" width="10" style="1" customWidth="1"/>
    <col min="14084" max="14084" width="11.42578125" style="1" customWidth="1"/>
    <col min="14085" max="14085" width="41.140625" style="1" customWidth="1"/>
    <col min="14086" max="14086" width="19.140625" style="1" customWidth="1"/>
    <col min="14087" max="14087" width="12.28515625" style="1" customWidth="1"/>
    <col min="14088" max="14088" width="6.85546875" style="1" customWidth="1"/>
    <col min="14089" max="14089" width="19.140625" style="1" customWidth="1"/>
    <col min="14090" max="14336" width="9.140625" style="1"/>
    <col min="14337" max="14337" width="11.140625" style="1" customWidth="1"/>
    <col min="14338" max="14338" width="1.42578125" style="1" customWidth="1"/>
    <col min="14339" max="14339" width="10" style="1" customWidth="1"/>
    <col min="14340" max="14340" width="11.42578125" style="1" customWidth="1"/>
    <col min="14341" max="14341" width="41.140625" style="1" customWidth="1"/>
    <col min="14342" max="14342" width="19.140625" style="1" customWidth="1"/>
    <col min="14343" max="14343" width="12.28515625" style="1" customWidth="1"/>
    <col min="14344" max="14344" width="6.85546875" style="1" customWidth="1"/>
    <col min="14345" max="14345" width="19.140625" style="1" customWidth="1"/>
    <col min="14346" max="14592" width="9.140625" style="1"/>
    <col min="14593" max="14593" width="11.140625" style="1" customWidth="1"/>
    <col min="14594" max="14594" width="1.42578125" style="1" customWidth="1"/>
    <col min="14595" max="14595" width="10" style="1" customWidth="1"/>
    <col min="14596" max="14596" width="11.42578125" style="1" customWidth="1"/>
    <col min="14597" max="14597" width="41.140625" style="1" customWidth="1"/>
    <col min="14598" max="14598" width="19.140625" style="1" customWidth="1"/>
    <col min="14599" max="14599" width="12.28515625" style="1" customWidth="1"/>
    <col min="14600" max="14600" width="6.85546875" style="1" customWidth="1"/>
    <col min="14601" max="14601" width="19.140625" style="1" customWidth="1"/>
    <col min="14602" max="14848" width="9.140625" style="1"/>
    <col min="14849" max="14849" width="11.140625" style="1" customWidth="1"/>
    <col min="14850" max="14850" width="1.42578125" style="1" customWidth="1"/>
    <col min="14851" max="14851" width="10" style="1" customWidth="1"/>
    <col min="14852" max="14852" width="11.42578125" style="1" customWidth="1"/>
    <col min="14853" max="14853" width="41.140625" style="1" customWidth="1"/>
    <col min="14854" max="14854" width="19.140625" style="1" customWidth="1"/>
    <col min="14855" max="14855" width="12.28515625" style="1" customWidth="1"/>
    <col min="14856" max="14856" width="6.85546875" style="1" customWidth="1"/>
    <col min="14857" max="14857" width="19.140625" style="1" customWidth="1"/>
    <col min="14858" max="15104" width="9.140625" style="1"/>
    <col min="15105" max="15105" width="11.140625" style="1" customWidth="1"/>
    <col min="15106" max="15106" width="1.42578125" style="1" customWidth="1"/>
    <col min="15107" max="15107" width="10" style="1" customWidth="1"/>
    <col min="15108" max="15108" width="11.42578125" style="1" customWidth="1"/>
    <col min="15109" max="15109" width="41.140625" style="1" customWidth="1"/>
    <col min="15110" max="15110" width="19.140625" style="1" customWidth="1"/>
    <col min="15111" max="15111" width="12.28515625" style="1" customWidth="1"/>
    <col min="15112" max="15112" width="6.85546875" style="1" customWidth="1"/>
    <col min="15113" max="15113" width="19.140625" style="1" customWidth="1"/>
    <col min="15114" max="15360" width="9.140625" style="1"/>
    <col min="15361" max="15361" width="11.140625" style="1" customWidth="1"/>
    <col min="15362" max="15362" width="1.42578125" style="1" customWidth="1"/>
    <col min="15363" max="15363" width="10" style="1" customWidth="1"/>
    <col min="15364" max="15364" width="11.42578125" style="1" customWidth="1"/>
    <col min="15365" max="15365" width="41.140625" style="1" customWidth="1"/>
    <col min="15366" max="15366" width="19.140625" style="1" customWidth="1"/>
    <col min="15367" max="15367" width="12.28515625" style="1" customWidth="1"/>
    <col min="15368" max="15368" width="6.85546875" style="1" customWidth="1"/>
    <col min="15369" max="15369" width="19.140625" style="1" customWidth="1"/>
    <col min="15370" max="15616" width="9.140625" style="1"/>
    <col min="15617" max="15617" width="11.140625" style="1" customWidth="1"/>
    <col min="15618" max="15618" width="1.42578125" style="1" customWidth="1"/>
    <col min="15619" max="15619" width="10" style="1" customWidth="1"/>
    <col min="15620" max="15620" width="11.42578125" style="1" customWidth="1"/>
    <col min="15621" max="15621" width="41.140625" style="1" customWidth="1"/>
    <col min="15622" max="15622" width="19.140625" style="1" customWidth="1"/>
    <col min="15623" max="15623" width="12.28515625" style="1" customWidth="1"/>
    <col min="15624" max="15624" width="6.85546875" style="1" customWidth="1"/>
    <col min="15625" max="15625" width="19.140625" style="1" customWidth="1"/>
    <col min="15626" max="15872" width="9.140625" style="1"/>
    <col min="15873" max="15873" width="11.140625" style="1" customWidth="1"/>
    <col min="15874" max="15874" width="1.42578125" style="1" customWidth="1"/>
    <col min="15875" max="15875" width="10" style="1" customWidth="1"/>
    <col min="15876" max="15876" width="11.42578125" style="1" customWidth="1"/>
    <col min="15877" max="15877" width="41.140625" style="1" customWidth="1"/>
    <col min="15878" max="15878" width="19.140625" style="1" customWidth="1"/>
    <col min="15879" max="15879" width="12.28515625" style="1" customWidth="1"/>
    <col min="15880" max="15880" width="6.85546875" style="1" customWidth="1"/>
    <col min="15881" max="15881" width="19.140625" style="1" customWidth="1"/>
    <col min="15882" max="16128" width="9.140625" style="1"/>
    <col min="16129" max="16129" width="11.140625" style="1" customWidth="1"/>
    <col min="16130" max="16130" width="1.42578125" style="1" customWidth="1"/>
    <col min="16131" max="16131" width="10" style="1" customWidth="1"/>
    <col min="16132" max="16132" width="11.42578125" style="1" customWidth="1"/>
    <col min="16133" max="16133" width="41.140625" style="1" customWidth="1"/>
    <col min="16134" max="16134" width="19.140625" style="1" customWidth="1"/>
    <col min="16135" max="16135" width="12.28515625" style="1" customWidth="1"/>
    <col min="16136" max="16136" width="6.85546875" style="1" customWidth="1"/>
    <col min="16137" max="16137" width="19.140625" style="1" customWidth="1"/>
    <col min="16138" max="16384" width="9.140625" style="1"/>
  </cols>
  <sheetData>
    <row r="1" spans="1:11" ht="27" customHeight="1" x14ac:dyDescent="0.25">
      <c r="A1" s="229" t="s">
        <v>357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ht="25.5" customHeight="1" x14ac:dyDescent="0.25">
      <c r="A2" s="246" t="s">
        <v>358</v>
      </c>
      <c r="B2" s="246"/>
      <c r="C2" s="246"/>
      <c r="D2" s="246"/>
      <c r="E2" s="246"/>
      <c r="F2" s="246"/>
      <c r="G2" s="246"/>
      <c r="H2" s="246"/>
      <c r="I2" s="246"/>
    </row>
    <row r="3" spans="1:11" ht="13.7" customHeight="1" x14ac:dyDescent="0.25">
      <c r="A3" s="174" t="s">
        <v>4</v>
      </c>
      <c r="B3" s="247" t="s">
        <v>5</v>
      </c>
      <c r="C3" s="247"/>
      <c r="D3" s="174" t="s">
        <v>6</v>
      </c>
      <c r="E3" s="174" t="s">
        <v>0</v>
      </c>
      <c r="F3" s="174" t="s">
        <v>7</v>
      </c>
      <c r="G3" s="247" t="s">
        <v>8</v>
      </c>
      <c r="H3" s="247"/>
      <c r="I3" s="174" t="s">
        <v>9</v>
      </c>
    </row>
    <row r="4" spans="1:11" ht="12.75" customHeight="1" x14ac:dyDescent="0.25">
      <c r="A4" s="10" t="s">
        <v>28</v>
      </c>
      <c r="B4" s="242" t="s">
        <v>2</v>
      </c>
      <c r="C4" s="242"/>
      <c r="D4" s="9" t="s">
        <v>2</v>
      </c>
      <c r="E4" s="8" t="s">
        <v>29</v>
      </c>
      <c r="F4" s="172">
        <v>913835.44</v>
      </c>
      <c r="G4" s="243">
        <v>-27997</v>
      </c>
      <c r="H4" s="243"/>
      <c r="I4" s="172">
        <v>885838.44</v>
      </c>
    </row>
    <row r="5" spans="1:11" ht="12.2" customHeight="1" x14ac:dyDescent="0.25">
      <c r="A5" s="7" t="s">
        <v>2</v>
      </c>
      <c r="B5" s="244" t="s">
        <v>49</v>
      </c>
      <c r="C5" s="244"/>
      <c r="D5" s="6" t="s">
        <v>2</v>
      </c>
      <c r="E5" s="5" t="s">
        <v>50</v>
      </c>
      <c r="F5" s="173">
        <v>413835.44</v>
      </c>
      <c r="G5" s="245">
        <v>-27997</v>
      </c>
      <c r="H5" s="245"/>
      <c r="I5" s="173">
        <v>385838.44</v>
      </c>
    </row>
    <row r="6" spans="1:11" ht="12.2" customHeight="1" x14ac:dyDescent="0.25">
      <c r="A6" s="4" t="s">
        <v>2</v>
      </c>
      <c r="B6" s="241" t="s">
        <v>2</v>
      </c>
      <c r="C6" s="241"/>
      <c r="D6" s="3" t="s">
        <v>17</v>
      </c>
      <c r="E6" s="2" t="s">
        <v>16</v>
      </c>
      <c r="F6" s="170">
        <v>307997</v>
      </c>
      <c r="G6" s="240">
        <v>-27997</v>
      </c>
      <c r="H6" s="240"/>
      <c r="I6" s="170">
        <v>280000</v>
      </c>
    </row>
    <row r="7" spans="1:11" ht="21.6" customHeight="1" x14ac:dyDescent="0.25">
      <c r="A7" s="4" t="s">
        <v>2</v>
      </c>
      <c r="B7" s="239" t="s">
        <v>2</v>
      </c>
      <c r="C7" s="239"/>
      <c r="D7" s="3" t="s">
        <v>2</v>
      </c>
      <c r="E7" s="2" t="s">
        <v>390</v>
      </c>
      <c r="F7" s="170">
        <v>19000</v>
      </c>
      <c r="G7" s="240">
        <v>-19000</v>
      </c>
      <c r="H7" s="240"/>
      <c r="I7" s="170">
        <v>0</v>
      </c>
    </row>
    <row r="8" spans="1:11" ht="12.2" customHeight="1" x14ac:dyDescent="0.25">
      <c r="A8" s="4" t="s">
        <v>2</v>
      </c>
      <c r="B8" s="239" t="s">
        <v>2</v>
      </c>
      <c r="C8" s="239"/>
      <c r="D8" s="3" t="s">
        <v>2</v>
      </c>
      <c r="E8" s="2" t="s">
        <v>391</v>
      </c>
      <c r="F8" s="170">
        <v>15700</v>
      </c>
      <c r="G8" s="240">
        <v>-15700</v>
      </c>
      <c r="H8" s="240"/>
      <c r="I8" s="170">
        <v>0</v>
      </c>
    </row>
    <row r="9" spans="1:11" ht="21.6" customHeight="1" x14ac:dyDescent="0.25">
      <c r="A9" s="4" t="s">
        <v>2</v>
      </c>
      <c r="B9" s="239" t="s">
        <v>2</v>
      </c>
      <c r="C9" s="239"/>
      <c r="D9" s="3" t="s">
        <v>2</v>
      </c>
      <c r="E9" s="2" t="s">
        <v>392</v>
      </c>
      <c r="F9" s="170">
        <v>8997</v>
      </c>
      <c r="G9" s="240">
        <v>-8997</v>
      </c>
      <c r="H9" s="240"/>
      <c r="I9" s="170">
        <v>0</v>
      </c>
    </row>
    <row r="10" spans="1:11" ht="12.2" customHeight="1" x14ac:dyDescent="0.25">
      <c r="A10" s="4" t="s">
        <v>2</v>
      </c>
      <c r="B10" s="239" t="s">
        <v>2</v>
      </c>
      <c r="C10" s="239"/>
      <c r="D10" s="3" t="s">
        <v>2</v>
      </c>
      <c r="E10" s="2" t="s">
        <v>393</v>
      </c>
      <c r="F10" s="170">
        <v>0</v>
      </c>
      <c r="G10" s="240">
        <v>15700</v>
      </c>
      <c r="H10" s="240"/>
      <c r="I10" s="170">
        <v>15700</v>
      </c>
    </row>
    <row r="11" spans="1:11" ht="12.2" customHeight="1" x14ac:dyDescent="0.25">
      <c r="A11" s="10" t="s">
        <v>73</v>
      </c>
      <c r="B11" s="242" t="s">
        <v>2</v>
      </c>
      <c r="C11" s="242"/>
      <c r="D11" s="9" t="s">
        <v>2</v>
      </c>
      <c r="E11" s="8" t="s">
        <v>74</v>
      </c>
      <c r="F11" s="172">
        <v>615100</v>
      </c>
      <c r="G11" s="243">
        <v>-2000</v>
      </c>
      <c r="H11" s="243"/>
      <c r="I11" s="172">
        <v>613100</v>
      </c>
    </row>
    <row r="12" spans="1:11" ht="12.2" customHeight="1" x14ac:dyDescent="0.25">
      <c r="A12" s="7" t="s">
        <v>2</v>
      </c>
      <c r="B12" s="244" t="s">
        <v>383</v>
      </c>
      <c r="C12" s="244"/>
      <c r="D12" s="6" t="s">
        <v>2</v>
      </c>
      <c r="E12" s="5" t="s">
        <v>384</v>
      </c>
      <c r="F12" s="173">
        <v>40000</v>
      </c>
      <c r="G12" s="245">
        <v>-2000</v>
      </c>
      <c r="H12" s="245"/>
      <c r="I12" s="173">
        <v>38000</v>
      </c>
    </row>
    <row r="13" spans="1:11" ht="12.2" customHeight="1" x14ac:dyDescent="0.25">
      <c r="A13" s="4" t="s">
        <v>2</v>
      </c>
      <c r="B13" s="241" t="s">
        <v>2</v>
      </c>
      <c r="C13" s="241"/>
      <c r="D13" s="3" t="s">
        <v>134</v>
      </c>
      <c r="E13" s="2" t="s">
        <v>135</v>
      </c>
      <c r="F13" s="170">
        <v>40000</v>
      </c>
      <c r="G13" s="240">
        <v>-2000</v>
      </c>
      <c r="H13" s="240"/>
      <c r="I13" s="170">
        <v>38000</v>
      </c>
    </row>
    <row r="14" spans="1:11" ht="12.2" customHeight="1" x14ac:dyDescent="0.25">
      <c r="A14" s="4" t="s">
        <v>2</v>
      </c>
      <c r="B14" s="239" t="s">
        <v>2</v>
      </c>
      <c r="C14" s="239"/>
      <c r="D14" s="3" t="s">
        <v>2</v>
      </c>
      <c r="E14" s="2" t="s">
        <v>2</v>
      </c>
      <c r="F14" s="170">
        <v>0</v>
      </c>
      <c r="G14" s="240">
        <v>11227</v>
      </c>
      <c r="H14" s="240"/>
      <c r="I14" s="170">
        <v>11227</v>
      </c>
    </row>
    <row r="15" spans="1:11" ht="21.6" customHeight="1" x14ac:dyDescent="0.25">
      <c r="A15" s="4" t="s">
        <v>2</v>
      </c>
      <c r="B15" s="239" t="s">
        <v>2</v>
      </c>
      <c r="C15" s="239"/>
      <c r="D15" s="3" t="s">
        <v>2</v>
      </c>
      <c r="E15" s="2" t="s">
        <v>394</v>
      </c>
      <c r="F15" s="170">
        <v>40000</v>
      </c>
      <c r="G15" s="240">
        <v>-13227</v>
      </c>
      <c r="H15" s="240"/>
      <c r="I15" s="170">
        <v>26773</v>
      </c>
    </row>
    <row r="16" spans="1:11" ht="12.2" customHeight="1" x14ac:dyDescent="0.25">
      <c r="A16" s="10" t="s">
        <v>12</v>
      </c>
      <c r="B16" s="242" t="s">
        <v>2</v>
      </c>
      <c r="C16" s="242"/>
      <c r="D16" s="9" t="s">
        <v>2</v>
      </c>
      <c r="E16" s="8" t="s">
        <v>13</v>
      </c>
      <c r="F16" s="172">
        <v>7699857.25</v>
      </c>
      <c r="G16" s="243">
        <v>5664</v>
      </c>
      <c r="H16" s="243"/>
      <c r="I16" s="172">
        <v>7705521.25</v>
      </c>
    </row>
    <row r="17" spans="1:9" ht="12.2" customHeight="1" x14ac:dyDescent="0.25">
      <c r="A17" s="7" t="s">
        <v>2</v>
      </c>
      <c r="B17" s="244" t="s">
        <v>85</v>
      </c>
      <c r="C17" s="244"/>
      <c r="D17" s="6" t="s">
        <v>2</v>
      </c>
      <c r="E17" s="5" t="s">
        <v>86</v>
      </c>
      <c r="F17" s="173">
        <v>0</v>
      </c>
      <c r="G17" s="245">
        <v>6000</v>
      </c>
      <c r="H17" s="245"/>
      <c r="I17" s="173">
        <v>6000</v>
      </c>
    </row>
    <row r="18" spans="1:9" ht="12.2" customHeight="1" x14ac:dyDescent="0.25">
      <c r="A18" s="4" t="s">
        <v>2</v>
      </c>
      <c r="B18" s="241" t="s">
        <v>2</v>
      </c>
      <c r="C18" s="241"/>
      <c r="D18" s="3" t="s">
        <v>17</v>
      </c>
      <c r="E18" s="2" t="s">
        <v>16</v>
      </c>
      <c r="F18" s="170">
        <v>0</v>
      </c>
      <c r="G18" s="240">
        <v>6000</v>
      </c>
      <c r="H18" s="240"/>
      <c r="I18" s="170">
        <v>6000</v>
      </c>
    </row>
    <row r="19" spans="1:9" ht="12.2" customHeight="1" x14ac:dyDescent="0.25">
      <c r="A19" s="4" t="s">
        <v>2</v>
      </c>
      <c r="B19" s="239" t="s">
        <v>2</v>
      </c>
      <c r="C19" s="239"/>
      <c r="D19" s="3" t="s">
        <v>2</v>
      </c>
      <c r="E19" s="2" t="s">
        <v>395</v>
      </c>
      <c r="F19" s="170">
        <v>0</v>
      </c>
      <c r="G19" s="240">
        <v>6000</v>
      </c>
      <c r="H19" s="240"/>
      <c r="I19" s="170">
        <v>6000</v>
      </c>
    </row>
    <row r="20" spans="1:9" ht="12.2" customHeight="1" x14ac:dyDescent="0.25">
      <c r="A20" s="7" t="s">
        <v>2</v>
      </c>
      <c r="B20" s="244" t="s">
        <v>61</v>
      </c>
      <c r="C20" s="244"/>
      <c r="D20" s="6" t="s">
        <v>2</v>
      </c>
      <c r="E20" s="5" t="s">
        <v>15</v>
      </c>
      <c r="F20" s="173">
        <v>7699857.25</v>
      </c>
      <c r="G20" s="245">
        <v>-336</v>
      </c>
      <c r="H20" s="245"/>
      <c r="I20" s="173">
        <v>7699521.25</v>
      </c>
    </row>
    <row r="21" spans="1:9" ht="12.2" customHeight="1" x14ac:dyDescent="0.25">
      <c r="A21" s="4" t="s">
        <v>2</v>
      </c>
      <c r="B21" s="241" t="s">
        <v>2</v>
      </c>
      <c r="C21" s="241"/>
      <c r="D21" s="3" t="s">
        <v>17</v>
      </c>
      <c r="E21" s="2" t="s">
        <v>16</v>
      </c>
      <c r="F21" s="170">
        <v>7689857.25</v>
      </c>
      <c r="G21" s="240">
        <v>-336</v>
      </c>
      <c r="H21" s="240"/>
      <c r="I21" s="170">
        <v>7689521.25</v>
      </c>
    </row>
    <row r="22" spans="1:9" ht="12.2" customHeight="1" x14ac:dyDescent="0.25">
      <c r="A22" s="4" t="s">
        <v>2</v>
      </c>
      <c r="B22" s="239" t="s">
        <v>2</v>
      </c>
      <c r="C22" s="239"/>
      <c r="D22" s="3" t="s">
        <v>2</v>
      </c>
      <c r="E22" s="2" t="s">
        <v>395</v>
      </c>
      <c r="F22" s="170">
        <v>1321538.25</v>
      </c>
      <c r="G22" s="240">
        <v>-336</v>
      </c>
      <c r="H22" s="240"/>
      <c r="I22" s="170">
        <v>1321202.25</v>
      </c>
    </row>
    <row r="23" spans="1:9" ht="12.2" customHeight="1" x14ac:dyDescent="0.25">
      <c r="A23" s="10" t="s">
        <v>22</v>
      </c>
      <c r="B23" s="242" t="s">
        <v>2</v>
      </c>
      <c r="C23" s="242"/>
      <c r="D23" s="9" t="s">
        <v>2</v>
      </c>
      <c r="E23" s="8" t="s">
        <v>23</v>
      </c>
      <c r="F23" s="172">
        <v>3998457.5</v>
      </c>
      <c r="G23" s="243">
        <v>-40070</v>
      </c>
      <c r="H23" s="243"/>
      <c r="I23" s="172">
        <v>3958387.5</v>
      </c>
    </row>
    <row r="24" spans="1:9" ht="12.2" customHeight="1" x14ac:dyDescent="0.25">
      <c r="A24" s="7" t="s">
        <v>2</v>
      </c>
      <c r="B24" s="244" t="s">
        <v>47</v>
      </c>
      <c r="C24" s="244"/>
      <c r="D24" s="6" t="s">
        <v>2</v>
      </c>
      <c r="E24" s="5" t="s">
        <v>48</v>
      </c>
      <c r="F24" s="173">
        <v>3998457.5</v>
      </c>
      <c r="G24" s="245">
        <v>-40070</v>
      </c>
      <c r="H24" s="245"/>
      <c r="I24" s="173">
        <v>3958387.5</v>
      </c>
    </row>
    <row r="25" spans="1:9" ht="12.2" customHeight="1" x14ac:dyDescent="0.25">
      <c r="A25" s="4" t="s">
        <v>2</v>
      </c>
      <c r="B25" s="241" t="s">
        <v>2</v>
      </c>
      <c r="C25" s="241"/>
      <c r="D25" s="3" t="s">
        <v>17</v>
      </c>
      <c r="E25" s="2" t="s">
        <v>16</v>
      </c>
      <c r="F25" s="170">
        <v>1325457.5</v>
      </c>
      <c r="G25" s="240">
        <v>-40000</v>
      </c>
      <c r="H25" s="240"/>
      <c r="I25" s="170">
        <v>1285457.5</v>
      </c>
    </row>
    <row r="26" spans="1:9" ht="21.6" customHeight="1" x14ac:dyDescent="0.25">
      <c r="A26" s="4" t="s">
        <v>2</v>
      </c>
      <c r="B26" s="239" t="s">
        <v>2</v>
      </c>
      <c r="C26" s="239"/>
      <c r="D26" s="3" t="s">
        <v>2</v>
      </c>
      <c r="E26" s="2" t="s">
        <v>396</v>
      </c>
      <c r="F26" s="170">
        <v>1165557.5</v>
      </c>
      <c r="G26" s="240">
        <v>-40000</v>
      </c>
      <c r="H26" s="240"/>
      <c r="I26" s="170">
        <v>1125557.5</v>
      </c>
    </row>
    <row r="27" spans="1:9" ht="12.2" customHeight="1" x14ac:dyDescent="0.25">
      <c r="A27" s="4" t="s">
        <v>2</v>
      </c>
      <c r="B27" s="241" t="s">
        <v>2</v>
      </c>
      <c r="C27" s="241"/>
      <c r="D27" s="3" t="s">
        <v>134</v>
      </c>
      <c r="E27" s="2" t="s">
        <v>135</v>
      </c>
      <c r="F27" s="170">
        <v>23000</v>
      </c>
      <c r="G27" s="240">
        <v>-70</v>
      </c>
      <c r="H27" s="240"/>
      <c r="I27" s="170">
        <v>22930</v>
      </c>
    </row>
    <row r="28" spans="1:9" ht="12.2" customHeight="1" x14ac:dyDescent="0.25">
      <c r="A28" s="4" t="s">
        <v>2</v>
      </c>
      <c r="B28" s="239" t="s">
        <v>2</v>
      </c>
      <c r="C28" s="239"/>
      <c r="D28" s="3" t="s">
        <v>2</v>
      </c>
      <c r="E28" s="2" t="s">
        <v>397</v>
      </c>
      <c r="F28" s="170">
        <v>23000</v>
      </c>
      <c r="G28" s="240">
        <v>-70</v>
      </c>
      <c r="H28" s="240"/>
      <c r="I28" s="170">
        <v>22930</v>
      </c>
    </row>
    <row r="29" spans="1:9" ht="13.7" customHeight="1" x14ac:dyDescent="0.25">
      <c r="A29" s="235" t="s">
        <v>10</v>
      </c>
      <c r="B29" s="235"/>
      <c r="C29" s="235"/>
      <c r="D29" s="235"/>
      <c r="E29" s="235"/>
      <c r="F29" s="171">
        <v>15614471.460000001</v>
      </c>
      <c r="G29" s="236">
        <v>-64403</v>
      </c>
      <c r="H29" s="236"/>
      <c r="I29" s="171">
        <v>15550068.460000001</v>
      </c>
    </row>
    <row r="30" spans="1:9" ht="43.35" customHeight="1" x14ac:dyDescent="0.25"/>
    <row r="31" spans="1:9" ht="13.7" customHeight="1" x14ac:dyDescent="0.25">
      <c r="A31" s="237" t="s">
        <v>11</v>
      </c>
      <c r="B31" s="237"/>
      <c r="H31" s="238" t="s">
        <v>1</v>
      </c>
      <c r="I31" s="238"/>
    </row>
  </sheetData>
  <mergeCells count="58">
    <mergeCell ref="A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G25:H25"/>
    <mergeCell ref="B20:C20"/>
    <mergeCell ref="G20:H20"/>
    <mergeCell ref="B21:C21"/>
    <mergeCell ref="G21:H21"/>
    <mergeCell ref="B22:C22"/>
    <mergeCell ref="G22:H22"/>
    <mergeCell ref="A29:E29"/>
    <mergeCell ref="G29:H29"/>
    <mergeCell ref="A31:B31"/>
    <mergeCell ref="H31:I31"/>
    <mergeCell ref="A1:K1"/>
    <mergeCell ref="B26:C26"/>
    <mergeCell ref="G26:H26"/>
    <mergeCell ref="B27:C27"/>
    <mergeCell ref="G27:H27"/>
    <mergeCell ref="B28:C28"/>
    <mergeCell ref="G28:H28"/>
    <mergeCell ref="B23:C23"/>
    <mergeCell ref="G23:H23"/>
    <mergeCell ref="B24:C24"/>
    <mergeCell ref="G24:H24"/>
    <mergeCell ref="B25:C25"/>
  </mergeCells>
  <pageMargins left="0.39" right="0.39" top="0.39" bottom="0.39" header="0" footer="0"/>
  <pageSetup paperSize="9" orientation="landscape" horizontalDpi="300" verticalDpi="300"/>
  <rowBreaks count="1" manualBreakCount="1">
    <brk id="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6875-1165-40ED-AE21-C80756468CD0}">
  <dimension ref="A1:K26"/>
  <sheetViews>
    <sheetView workbookViewId="0">
      <selection sqref="A1:K1"/>
    </sheetView>
  </sheetViews>
  <sheetFormatPr defaultRowHeight="10.5" x14ac:dyDescent="0.25"/>
  <cols>
    <col min="1" max="1" width="11.42578125" style="176" customWidth="1"/>
    <col min="2" max="2" width="1.42578125" style="176" customWidth="1"/>
    <col min="3" max="3" width="10" style="176" customWidth="1"/>
    <col min="4" max="4" width="11.42578125" style="176" customWidth="1"/>
    <col min="5" max="5" width="41.140625" style="176" customWidth="1"/>
    <col min="6" max="6" width="19.140625" style="176" customWidth="1"/>
    <col min="7" max="7" width="12.28515625" style="176" customWidth="1"/>
    <col min="8" max="8" width="6.85546875" style="176" customWidth="1"/>
    <col min="9" max="9" width="18.85546875" style="176" customWidth="1"/>
    <col min="10" max="10" width="3.42578125" style="176" hidden="1" customWidth="1"/>
    <col min="11" max="11" width="9.140625" style="176" hidden="1" customWidth="1"/>
    <col min="12" max="256" width="9.140625" style="176"/>
    <col min="257" max="257" width="11.42578125" style="176" customWidth="1"/>
    <col min="258" max="258" width="1.42578125" style="176" customWidth="1"/>
    <col min="259" max="259" width="10" style="176" customWidth="1"/>
    <col min="260" max="260" width="11.42578125" style="176" customWidth="1"/>
    <col min="261" max="261" width="41.140625" style="176" customWidth="1"/>
    <col min="262" max="262" width="19.140625" style="176" customWidth="1"/>
    <col min="263" max="263" width="12.28515625" style="176" customWidth="1"/>
    <col min="264" max="264" width="6.85546875" style="176" customWidth="1"/>
    <col min="265" max="265" width="19.140625" style="176" customWidth="1"/>
    <col min="266" max="266" width="3.42578125" style="176" customWidth="1"/>
    <col min="267" max="512" width="9.140625" style="176"/>
    <col min="513" max="513" width="11.42578125" style="176" customWidth="1"/>
    <col min="514" max="514" width="1.42578125" style="176" customWidth="1"/>
    <col min="515" max="515" width="10" style="176" customWidth="1"/>
    <col min="516" max="516" width="11.42578125" style="176" customWidth="1"/>
    <col min="517" max="517" width="41.140625" style="176" customWidth="1"/>
    <col min="518" max="518" width="19.140625" style="176" customWidth="1"/>
    <col min="519" max="519" width="12.28515625" style="176" customWidth="1"/>
    <col min="520" max="520" width="6.85546875" style="176" customWidth="1"/>
    <col min="521" max="521" width="19.140625" style="176" customWidth="1"/>
    <col min="522" max="522" width="3.42578125" style="176" customWidth="1"/>
    <col min="523" max="768" width="9.140625" style="176"/>
    <col min="769" max="769" width="11.42578125" style="176" customWidth="1"/>
    <col min="770" max="770" width="1.42578125" style="176" customWidth="1"/>
    <col min="771" max="771" width="10" style="176" customWidth="1"/>
    <col min="772" max="772" width="11.42578125" style="176" customWidth="1"/>
    <col min="773" max="773" width="41.140625" style="176" customWidth="1"/>
    <col min="774" max="774" width="19.140625" style="176" customWidth="1"/>
    <col min="775" max="775" width="12.28515625" style="176" customWidth="1"/>
    <col min="776" max="776" width="6.85546875" style="176" customWidth="1"/>
    <col min="777" max="777" width="19.140625" style="176" customWidth="1"/>
    <col min="778" max="778" width="3.42578125" style="176" customWidth="1"/>
    <col min="779" max="1024" width="9.140625" style="176"/>
    <col min="1025" max="1025" width="11.42578125" style="176" customWidth="1"/>
    <col min="1026" max="1026" width="1.42578125" style="176" customWidth="1"/>
    <col min="1027" max="1027" width="10" style="176" customWidth="1"/>
    <col min="1028" max="1028" width="11.42578125" style="176" customWidth="1"/>
    <col min="1029" max="1029" width="41.140625" style="176" customWidth="1"/>
    <col min="1030" max="1030" width="19.140625" style="176" customWidth="1"/>
    <col min="1031" max="1031" width="12.28515625" style="176" customWidth="1"/>
    <col min="1032" max="1032" width="6.85546875" style="176" customWidth="1"/>
    <col min="1033" max="1033" width="19.140625" style="176" customWidth="1"/>
    <col min="1034" max="1034" width="3.42578125" style="176" customWidth="1"/>
    <col min="1035" max="1280" width="9.140625" style="176"/>
    <col min="1281" max="1281" width="11.42578125" style="176" customWidth="1"/>
    <col min="1282" max="1282" width="1.42578125" style="176" customWidth="1"/>
    <col min="1283" max="1283" width="10" style="176" customWidth="1"/>
    <col min="1284" max="1284" width="11.42578125" style="176" customWidth="1"/>
    <col min="1285" max="1285" width="41.140625" style="176" customWidth="1"/>
    <col min="1286" max="1286" width="19.140625" style="176" customWidth="1"/>
    <col min="1287" max="1287" width="12.28515625" style="176" customWidth="1"/>
    <col min="1288" max="1288" width="6.85546875" style="176" customWidth="1"/>
    <col min="1289" max="1289" width="19.140625" style="176" customWidth="1"/>
    <col min="1290" max="1290" width="3.42578125" style="176" customWidth="1"/>
    <col min="1291" max="1536" width="9.140625" style="176"/>
    <col min="1537" max="1537" width="11.42578125" style="176" customWidth="1"/>
    <col min="1538" max="1538" width="1.42578125" style="176" customWidth="1"/>
    <col min="1539" max="1539" width="10" style="176" customWidth="1"/>
    <col min="1540" max="1540" width="11.42578125" style="176" customWidth="1"/>
    <col min="1541" max="1541" width="41.140625" style="176" customWidth="1"/>
    <col min="1542" max="1542" width="19.140625" style="176" customWidth="1"/>
    <col min="1543" max="1543" width="12.28515625" style="176" customWidth="1"/>
    <col min="1544" max="1544" width="6.85546875" style="176" customWidth="1"/>
    <col min="1545" max="1545" width="19.140625" style="176" customWidth="1"/>
    <col min="1546" max="1546" width="3.42578125" style="176" customWidth="1"/>
    <col min="1547" max="1792" width="9.140625" style="176"/>
    <col min="1793" max="1793" width="11.42578125" style="176" customWidth="1"/>
    <col min="1794" max="1794" width="1.42578125" style="176" customWidth="1"/>
    <col min="1795" max="1795" width="10" style="176" customWidth="1"/>
    <col min="1796" max="1796" width="11.42578125" style="176" customWidth="1"/>
    <col min="1797" max="1797" width="41.140625" style="176" customWidth="1"/>
    <col min="1798" max="1798" width="19.140625" style="176" customWidth="1"/>
    <col min="1799" max="1799" width="12.28515625" style="176" customWidth="1"/>
    <col min="1800" max="1800" width="6.85546875" style="176" customWidth="1"/>
    <col min="1801" max="1801" width="19.140625" style="176" customWidth="1"/>
    <col min="1802" max="1802" width="3.42578125" style="176" customWidth="1"/>
    <col min="1803" max="2048" width="9.140625" style="176"/>
    <col min="2049" max="2049" width="11.42578125" style="176" customWidth="1"/>
    <col min="2050" max="2050" width="1.42578125" style="176" customWidth="1"/>
    <col min="2051" max="2051" width="10" style="176" customWidth="1"/>
    <col min="2052" max="2052" width="11.42578125" style="176" customWidth="1"/>
    <col min="2053" max="2053" width="41.140625" style="176" customWidth="1"/>
    <col min="2054" max="2054" width="19.140625" style="176" customWidth="1"/>
    <col min="2055" max="2055" width="12.28515625" style="176" customWidth="1"/>
    <col min="2056" max="2056" width="6.85546875" style="176" customWidth="1"/>
    <col min="2057" max="2057" width="19.140625" style="176" customWidth="1"/>
    <col min="2058" max="2058" width="3.42578125" style="176" customWidth="1"/>
    <col min="2059" max="2304" width="9.140625" style="176"/>
    <col min="2305" max="2305" width="11.42578125" style="176" customWidth="1"/>
    <col min="2306" max="2306" width="1.42578125" style="176" customWidth="1"/>
    <col min="2307" max="2307" width="10" style="176" customWidth="1"/>
    <col min="2308" max="2308" width="11.42578125" style="176" customWidth="1"/>
    <col min="2309" max="2309" width="41.140625" style="176" customWidth="1"/>
    <col min="2310" max="2310" width="19.140625" style="176" customWidth="1"/>
    <col min="2311" max="2311" width="12.28515625" style="176" customWidth="1"/>
    <col min="2312" max="2312" width="6.85546875" style="176" customWidth="1"/>
    <col min="2313" max="2313" width="19.140625" style="176" customWidth="1"/>
    <col min="2314" max="2314" width="3.42578125" style="176" customWidth="1"/>
    <col min="2315" max="2560" width="9.140625" style="176"/>
    <col min="2561" max="2561" width="11.42578125" style="176" customWidth="1"/>
    <col min="2562" max="2562" width="1.42578125" style="176" customWidth="1"/>
    <col min="2563" max="2563" width="10" style="176" customWidth="1"/>
    <col min="2564" max="2564" width="11.42578125" style="176" customWidth="1"/>
    <col min="2565" max="2565" width="41.140625" style="176" customWidth="1"/>
    <col min="2566" max="2566" width="19.140625" style="176" customWidth="1"/>
    <col min="2567" max="2567" width="12.28515625" style="176" customWidth="1"/>
    <col min="2568" max="2568" width="6.85546875" style="176" customWidth="1"/>
    <col min="2569" max="2569" width="19.140625" style="176" customWidth="1"/>
    <col min="2570" max="2570" width="3.42578125" style="176" customWidth="1"/>
    <col min="2571" max="2816" width="9.140625" style="176"/>
    <col min="2817" max="2817" width="11.42578125" style="176" customWidth="1"/>
    <col min="2818" max="2818" width="1.42578125" style="176" customWidth="1"/>
    <col min="2819" max="2819" width="10" style="176" customWidth="1"/>
    <col min="2820" max="2820" width="11.42578125" style="176" customWidth="1"/>
    <col min="2821" max="2821" width="41.140625" style="176" customWidth="1"/>
    <col min="2822" max="2822" width="19.140625" style="176" customWidth="1"/>
    <col min="2823" max="2823" width="12.28515625" style="176" customWidth="1"/>
    <col min="2824" max="2824" width="6.85546875" style="176" customWidth="1"/>
    <col min="2825" max="2825" width="19.140625" style="176" customWidth="1"/>
    <col min="2826" max="2826" width="3.42578125" style="176" customWidth="1"/>
    <col min="2827" max="3072" width="9.140625" style="176"/>
    <col min="3073" max="3073" width="11.42578125" style="176" customWidth="1"/>
    <col min="3074" max="3074" width="1.42578125" style="176" customWidth="1"/>
    <col min="3075" max="3075" width="10" style="176" customWidth="1"/>
    <col min="3076" max="3076" width="11.42578125" style="176" customWidth="1"/>
    <col min="3077" max="3077" width="41.140625" style="176" customWidth="1"/>
    <col min="3078" max="3078" width="19.140625" style="176" customWidth="1"/>
    <col min="3079" max="3079" width="12.28515625" style="176" customWidth="1"/>
    <col min="3080" max="3080" width="6.85546875" style="176" customWidth="1"/>
    <col min="3081" max="3081" width="19.140625" style="176" customWidth="1"/>
    <col min="3082" max="3082" width="3.42578125" style="176" customWidth="1"/>
    <col min="3083" max="3328" width="9.140625" style="176"/>
    <col min="3329" max="3329" width="11.42578125" style="176" customWidth="1"/>
    <col min="3330" max="3330" width="1.42578125" style="176" customWidth="1"/>
    <col min="3331" max="3331" width="10" style="176" customWidth="1"/>
    <col min="3332" max="3332" width="11.42578125" style="176" customWidth="1"/>
    <col min="3333" max="3333" width="41.140625" style="176" customWidth="1"/>
    <col min="3334" max="3334" width="19.140625" style="176" customWidth="1"/>
    <col min="3335" max="3335" width="12.28515625" style="176" customWidth="1"/>
    <col min="3336" max="3336" width="6.85546875" style="176" customWidth="1"/>
    <col min="3337" max="3337" width="19.140625" style="176" customWidth="1"/>
    <col min="3338" max="3338" width="3.42578125" style="176" customWidth="1"/>
    <col min="3339" max="3584" width="9.140625" style="176"/>
    <col min="3585" max="3585" width="11.42578125" style="176" customWidth="1"/>
    <col min="3586" max="3586" width="1.42578125" style="176" customWidth="1"/>
    <col min="3587" max="3587" width="10" style="176" customWidth="1"/>
    <col min="3588" max="3588" width="11.42578125" style="176" customWidth="1"/>
    <col min="3589" max="3589" width="41.140625" style="176" customWidth="1"/>
    <col min="3590" max="3590" width="19.140625" style="176" customWidth="1"/>
    <col min="3591" max="3591" width="12.28515625" style="176" customWidth="1"/>
    <col min="3592" max="3592" width="6.85546875" style="176" customWidth="1"/>
    <col min="3593" max="3593" width="19.140625" style="176" customWidth="1"/>
    <col min="3594" max="3594" width="3.42578125" style="176" customWidth="1"/>
    <col min="3595" max="3840" width="9.140625" style="176"/>
    <col min="3841" max="3841" width="11.42578125" style="176" customWidth="1"/>
    <col min="3842" max="3842" width="1.42578125" style="176" customWidth="1"/>
    <col min="3843" max="3843" width="10" style="176" customWidth="1"/>
    <col min="3844" max="3844" width="11.42578125" style="176" customWidth="1"/>
    <col min="3845" max="3845" width="41.140625" style="176" customWidth="1"/>
    <col min="3846" max="3846" width="19.140625" style="176" customWidth="1"/>
    <col min="3847" max="3847" width="12.28515625" style="176" customWidth="1"/>
    <col min="3848" max="3848" width="6.85546875" style="176" customWidth="1"/>
    <col min="3849" max="3849" width="19.140625" style="176" customWidth="1"/>
    <col min="3850" max="3850" width="3.42578125" style="176" customWidth="1"/>
    <col min="3851" max="4096" width="9.140625" style="176"/>
    <col min="4097" max="4097" width="11.42578125" style="176" customWidth="1"/>
    <col min="4098" max="4098" width="1.42578125" style="176" customWidth="1"/>
    <col min="4099" max="4099" width="10" style="176" customWidth="1"/>
    <col min="4100" max="4100" width="11.42578125" style="176" customWidth="1"/>
    <col min="4101" max="4101" width="41.140625" style="176" customWidth="1"/>
    <col min="4102" max="4102" width="19.140625" style="176" customWidth="1"/>
    <col min="4103" max="4103" width="12.28515625" style="176" customWidth="1"/>
    <col min="4104" max="4104" width="6.85546875" style="176" customWidth="1"/>
    <col min="4105" max="4105" width="19.140625" style="176" customWidth="1"/>
    <col min="4106" max="4106" width="3.42578125" style="176" customWidth="1"/>
    <col min="4107" max="4352" width="9.140625" style="176"/>
    <col min="4353" max="4353" width="11.42578125" style="176" customWidth="1"/>
    <col min="4354" max="4354" width="1.42578125" style="176" customWidth="1"/>
    <col min="4355" max="4355" width="10" style="176" customWidth="1"/>
    <col min="4356" max="4356" width="11.42578125" style="176" customWidth="1"/>
    <col min="4357" max="4357" width="41.140625" style="176" customWidth="1"/>
    <col min="4358" max="4358" width="19.140625" style="176" customWidth="1"/>
    <col min="4359" max="4359" width="12.28515625" style="176" customWidth="1"/>
    <col min="4360" max="4360" width="6.85546875" style="176" customWidth="1"/>
    <col min="4361" max="4361" width="19.140625" style="176" customWidth="1"/>
    <col min="4362" max="4362" width="3.42578125" style="176" customWidth="1"/>
    <col min="4363" max="4608" width="9.140625" style="176"/>
    <col min="4609" max="4609" width="11.42578125" style="176" customWidth="1"/>
    <col min="4610" max="4610" width="1.42578125" style="176" customWidth="1"/>
    <col min="4611" max="4611" width="10" style="176" customWidth="1"/>
    <col min="4612" max="4612" width="11.42578125" style="176" customWidth="1"/>
    <col min="4613" max="4613" width="41.140625" style="176" customWidth="1"/>
    <col min="4614" max="4614" width="19.140625" style="176" customWidth="1"/>
    <col min="4615" max="4615" width="12.28515625" style="176" customWidth="1"/>
    <col min="4616" max="4616" width="6.85546875" style="176" customWidth="1"/>
    <col min="4617" max="4617" width="19.140625" style="176" customWidth="1"/>
    <col min="4618" max="4618" width="3.42578125" style="176" customWidth="1"/>
    <col min="4619" max="4864" width="9.140625" style="176"/>
    <col min="4865" max="4865" width="11.42578125" style="176" customWidth="1"/>
    <col min="4866" max="4866" width="1.42578125" style="176" customWidth="1"/>
    <col min="4867" max="4867" width="10" style="176" customWidth="1"/>
    <col min="4868" max="4868" width="11.42578125" style="176" customWidth="1"/>
    <col min="4869" max="4869" width="41.140625" style="176" customWidth="1"/>
    <col min="4870" max="4870" width="19.140625" style="176" customWidth="1"/>
    <col min="4871" max="4871" width="12.28515625" style="176" customWidth="1"/>
    <col min="4872" max="4872" width="6.85546875" style="176" customWidth="1"/>
    <col min="4873" max="4873" width="19.140625" style="176" customWidth="1"/>
    <col min="4874" max="4874" width="3.42578125" style="176" customWidth="1"/>
    <col min="4875" max="5120" width="9.140625" style="176"/>
    <col min="5121" max="5121" width="11.42578125" style="176" customWidth="1"/>
    <col min="5122" max="5122" width="1.42578125" style="176" customWidth="1"/>
    <col min="5123" max="5123" width="10" style="176" customWidth="1"/>
    <col min="5124" max="5124" width="11.42578125" style="176" customWidth="1"/>
    <col min="5125" max="5125" width="41.140625" style="176" customWidth="1"/>
    <col min="5126" max="5126" width="19.140625" style="176" customWidth="1"/>
    <col min="5127" max="5127" width="12.28515625" style="176" customWidth="1"/>
    <col min="5128" max="5128" width="6.85546875" style="176" customWidth="1"/>
    <col min="5129" max="5129" width="19.140625" style="176" customWidth="1"/>
    <col min="5130" max="5130" width="3.42578125" style="176" customWidth="1"/>
    <col min="5131" max="5376" width="9.140625" style="176"/>
    <col min="5377" max="5377" width="11.42578125" style="176" customWidth="1"/>
    <col min="5378" max="5378" width="1.42578125" style="176" customWidth="1"/>
    <col min="5379" max="5379" width="10" style="176" customWidth="1"/>
    <col min="5380" max="5380" width="11.42578125" style="176" customWidth="1"/>
    <col min="5381" max="5381" width="41.140625" style="176" customWidth="1"/>
    <col min="5382" max="5382" width="19.140625" style="176" customWidth="1"/>
    <col min="5383" max="5383" width="12.28515625" style="176" customWidth="1"/>
    <col min="5384" max="5384" width="6.85546875" style="176" customWidth="1"/>
    <col min="5385" max="5385" width="19.140625" style="176" customWidth="1"/>
    <col min="5386" max="5386" width="3.42578125" style="176" customWidth="1"/>
    <col min="5387" max="5632" width="9.140625" style="176"/>
    <col min="5633" max="5633" width="11.42578125" style="176" customWidth="1"/>
    <col min="5634" max="5634" width="1.42578125" style="176" customWidth="1"/>
    <col min="5635" max="5635" width="10" style="176" customWidth="1"/>
    <col min="5636" max="5636" width="11.42578125" style="176" customWidth="1"/>
    <col min="5637" max="5637" width="41.140625" style="176" customWidth="1"/>
    <col min="5638" max="5638" width="19.140625" style="176" customWidth="1"/>
    <col min="5639" max="5639" width="12.28515625" style="176" customWidth="1"/>
    <col min="5640" max="5640" width="6.85546875" style="176" customWidth="1"/>
    <col min="5641" max="5641" width="19.140625" style="176" customWidth="1"/>
    <col min="5642" max="5642" width="3.42578125" style="176" customWidth="1"/>
    <col min="5643" max="5888" width="9.140625" style="176"/>
    <col min="5889" max="5889" width="11.42578125" style="176" customWidth="1"/>
    <col min="5890" max="5890" width="1.42578125" style="176" customWidth="1"/>
    <col min="5891" max="5891" width="10" style="176" customWidth="1"/>
    <col min="5892" max="5892" width="11.42578125" style="176" customWidth="1"/>
    <col min="5893" max="5893" width="41.140625" style="176" customWidth="1"/>
    <col min="5894" max="5894" width="19.140625" style="176" customWidth="1"/>
    <col min="5895" max="5895" width="12.28515625" style="176" customWidth="1"/>
    <col min="5896" max="5896" width="6.85546875" style="176" customWidth="1"/>
    <col min="5897" max="5897" width="19.140625" style="176" customWidth="1"/>
    <col min="5898" max="5898" width="3.42578125" style="176" customWidth="1"/>
    <col min="5899" max="6144" width="9.140625" style="176"/>
    <col min="6145" max="6145" width="11.42578125" style="176" customWidth="1"/>
    <col min="6146" max="6146" width="1.42578125" style="176" customWidth="1"/>
    <col min="6147" max="6147" width="10" style="176" customWidth="1"/>
    <col min="6148" max="6148" width="11.42578125" style="176" customWidth="1"/>
    <col min="6149" max="6149" width="41.140625" style="176" customWidth="1"/>
    <col min="6150" max="6150" width="19.140625" style="176" customWidth="1"/>
    <col min="6151" max="6151" width="12.28515625" style="176" customWidth="1"/>
    <col min="6152" max="6152" width="6.85546875" style="176" customWidth="1"/>
    <col min="6153" max="6153" width="19.140625" style="176" customWidth="1"/>
    <col min="6154" max="6154" width="3.42578125" style="176" customWidth="1"/>
    <col min="6155" max="6400" width="9.140625" style="176"/>
    <col min="6401" max="6401" width="11.42578125" style="176" customWidth="1"/>
    <col min="6402" max="6402" width="1.42578125" style="176" customWidth="1"/>
    <col min="6403" max="6403" width="10" style="176" customWidth="1"/>
    <col min="6404" max="6404" width="11.42578125" style="176" customWidth="1"/>
    <col min="6405" max="6405" width="41.140625" style="176" customWidth="1"/>
    <col min="6406" max="6406" width="19.140625" style="176" customWidth="1"/>
    <col min="6407" max="6407" width="12.28515625" style="176" customWidth="1"/>
    <col min="6408" max="6408" width="6.85546875" style="176" customWidth="1"/>
    <col min="6409" max="6409" width="19.140625" style="176" customWidth="1"/>
    <col min="6410" max="6410" width="3.42578125" style="176" customWidth="1"/>
    <col min="6411" max="6656" width="9.140625" style="176"/>
    <col min="6657" max="6657" width="11.42578125" style="176" customWidth="1"/>
    <col min="6658" max="6658" width="1.42578125" style="176" customWidth="1"/>
    <col min="6659" max="6659" width="10" style="176" customWidth="1"/>
    <col min="6660" max="6660" width="11.42578125" style="176" customWidth="1"/>
    <col min="6661" max="6661" width="41.140625" style="176" customWidth="1"/>
    <col min="6662" max="6662" width="19.140625" style="176" customWidth="1"/>
    <col min="6663" max="6663" width="12.28515625" style="176" customWidth="1"/>
    <col min="6664" max="6664" width="6.85546875" style="176" customWidth="1"/>
    <col min="6665" max="6665" width="19.140625" style="176" customWidth="1"/>
    <col min="6666" max="6666" width="3.42578125" style="176" customWidth="1"/>
    <col min="6667" max="6912" width="9.140625" style="176"/>
    <col min="6913" max="6913" width="11.42578125" style="176" customWidth="1"/>
    <col min="6914" max="6914" width="1.42578125" style="176" customWidth="1"/>
    <col min="6915" max="6915" width="10" style="176" customWidth="1"/>
    <col min="6916" max="6916" width="11.42578125" style="176" customWidth="1"/>
    <col min="6917" max="6917" width="41.140625" style="176" customWidth="1"/>
    <col min="6918" max="6918" width="19.140625" style="176" customWidth="1"/>
    <col min="6919" max="6919" width="12.28515625" style="176" customWidth="1"/>
    <col min="6920" max="6920" width="6.85546875" style="176" customWidth="1"/>
    <col min="6921" max="6921" width="19.140625" style="176" customWidth="1"/>
    <col min="6922" max="6922" width="3.42578125" style="176" customWidth="1"/>
    <col min="6923" max="7168" width="9.140625" style="176"/>
    <col min="7169" max="7169" width="11.42578125" style="176" customWidth="1"/>
    <col min="7170" max="7170" width="1.42578125" style="176" customWidth="1"/>
    <col min="7171" max="7171" width="10" style="176" customWidth="1"/>
    <col min="7172" max="7172" width="11.42578125" style="176" customWidth="1"/>
    <col min="7173" max="7173" width="41.140625" style="176" customWidth="1"/>
    <col min="7174" max="7174" width="19.140625" style="176" customWidth="1"/>
    <col min="7175" max="7175" width="12.28515625" style="176" customWidth="1"/>
    <col min="7176" max="7176" width="6.85546875" style="176" customWidth="1"/>
    <col min="7177" max="7177" width="19.140625" style="176" customWidth="1"/>
    <col min="7178" max="7178" width="3.42578125" style="176" customWidth="1"/>
    <col min="7179" max="7424" width="9.140625" style="176"/>
    <col min="7425" max="7425" width="11.42578125" style="176" customWidth="1"/>
    <col min="7426" max="7426" width="1.42578125" style="176" customWidth="1"/>
    <col min="7427" max="7427" width="10" style="176" customWidth="1"/>
    <col min="7428" max="7428" width="11.42578125" style="176" customWidth="1"/>
    <col min="7429" max="7429" width="41.140625" style="176" customWidth="1"/>
    <col min="7430" max="7430" width="19.140625" style="176" customWidth="1"/>
    <col min="7431" max="7431" width="12.28515625" style="176" customWidth="1"/>
    <col min="7432" max="7432" width="6.85546875" style="176" customWidth="1"/>
    <col min="7433" max="7433" width="19.140625" style="176" customWidth="1"/>
    <col min="7434" max="7434" width="3.42578125" style="176" customWidth="1"/>
    <col min="7435" max="7680" width="9.140625" style="176"/>
    <col min="7681" max="7681" width="11.42578125" style="176" customWidth="1"/>
    <col min="7682" max="7682" width="1.42578125" style="176" customWidth="1"/>
    <col min="7683" max="7683" width="10" style="176" customWidth="1"/>
    <col min="7684" max="7684" width="11.42578125" style="176" customWidth="1"/>
    <col min="7685" max="7685" width="41.140625" style="176" customWidth="1"/>
    <col min="7686" max="7686" width="19.140625" style="176" customWidth="1"/>
    <col min="7687" max="7687" width="12.28515625" style="176" customWidth="1"/>
    <col min="7688" max="7688" width="6.85546875" style="176" customWidth="1"/>
    <col min="7689" max="7689" width="19.140625" style="176" customWidth="1"/>
    <col min="7690" max="7690" width="3.42578125" style="176" customWidth="1"/>
    <col min="7691" max="7936" width="9.140625" style="176"/>
    <col min="7937" max="7937" width="11.42578125" style="176" customWidth="1"/>
    <col min="7938" max="7938" width="1.42578125" style="176" customWidth="1"/>
    <col min="7939" max="7939" width="10" style="176" customWidth="1"/>
    <col min="7940" max="7940" width="11.42578125" style="176" customWidth="1"/>
    <col min="7941" max="7941" width="41.140625" style="176" customWidth="1"/>
    <col min="7942" max="7942" width="19.140625" style="176" customWidth="1"/>
    <col min="7943" max="7943" width="12.28515625" style="176" customWidth="1"/>
    <col min="7944" max="7944" width="6.85546875" style="176" customWidth="1"/>
    <col min="7945" max="7945" width="19.140625" style="176" customWidth="1"/>
    <col min="7946" max="7946" width="3.42578125" style="176" customWidth="1"/>
    <col min="7947" max="8192" width="9.140625" style="176"/>
    <col min="8193" max="8193" width="11.42578125" style="176" customWidth="1"/>
    <col min="8194" max="8194" width="1.42578125" style="176" customWidth="1"/>
    <col min="8195" max="8195" width="10" style="176" customWidth="1"/>
    <col min="8196" max="8196" width="11.42578125" style="176" customWidth="1"/>
    <col min="8197" max="8197" width="41.140625" style="176" customWidth="1"/>
    <col min="8198" max="8198" width="19.140625" style="176" customWidth="1"/>
    <col min="8199" max="8199" width="12.28515625" style="176" customWidth="1"/>
    <col min="8200" max="8200" width="6.85546875" style="176" customWidth="1"/>
    <col min="8201" max="8201" width="19.140625" style="176" customWidth="1"/>
    <col min="8202" max="8202" width="3.42578125" style="176" customWidth="1"/>
    <col min="8203" max="8448" width="9.140625" style="176"/>
    <col min="8449" max="8449" width="11.42578125" style="176" customWidth="1"/>
    <col min="8450" max="8450" width="1.42578125" style="176" customWidth="1"/>
    <col min="8451" max="8451" width="10" style="176" customWidth="1"/>
    <col min="8452" max="8452" width="11.42578125" style="176" customWidth="1"/>
    <col min="8453" max="8453" width="41.140625" style="176" customWidth="1"/>
    <col min="8454" max="8454" width="19.140625" style="176" customWidth="1"/>
    <col min="8455" max="8455" width="12.28515625" style="176" customWidth="1"/>
    <col min="8456" max="8456" width="6.85546875" style="176" customWidth="1"/>
    <col min="8457" max="8457" width="19.140625" style="176" customWidth="1"/>
    <col min="8458" max="8458" width="3.42578125" style="176" customWidth="1"/>
    <col min="8459" max="8704" width="9.140625" style="176"/>
    <col min="8705" max="8705" width="11.42578125" style="176" customWidth="1"/>
    <col min="8706" max="8706" width="1.42578125" style="176" customWidth="1"/>
    <col min="8707" max="8707" width="10" style="176" customWidth="1"/>
    <col min="8708" max="8708" width="11.42578125" style="176" customWidth="1"/>
    <col min="8709" max="8709" width="41.140625" style="176" customWidth="1"/>
    <col min="8710" max="8710" width="19.140625" style="176" customWidth="1"/>
    <col min="8711" max="8711" width="12.28515625" style="176" customWidth="1"/>
    <col min="8712" max="8712" width="6.85546875" style="176" customWidth="1"/>
    <col min="8713" max="8713" width="19.140625" style="176" customWidth="1"/>
    <col min="8714" max="8714" width="3.42578125" style="176" customWidth="1"/>
    <col min="8715" max="8960" width="9.140625" style="176"/>
    <col min="8961" max="8961" width="11.42578125" style="176" customWidth="1"/>
    <col min="8962" max="8962" width="1.42578125" style="176" customWidth="1"/>
    <col min="8963" max="8963" width="10" style="176" customWidth="1"/>
    <col min="8964" max="8964" width="11.42578125" style="176" customWidth="1"/>
    <col min="8965" max="8965" width="41.140625" style="176" customWidth="1"/>
    <col min="8966" max="8966" width="19.140625" style="176" customWidth="1"/>
    <col min="8967" max="8967" width="12.28515625" style="176" customWidth="1"/>
    <col min="8968" max="8968" width="6.85546875" style="176" customWidth="1"/>
    <col min="8969" max="8969" width="19.140625" style="176" customWidth="1"/>
    <col min="8970" max="8970" width="3.42578125" style="176" customWidth="1"/>
    <col min="8971" max="9216" width="9.140625" style="176"/>
    <col min="9217" max="9217" width="11.42578125" style="176" customWidth="1"/>
    <col min="9218" max="9218" width="1.42578125" style="176" customWidth="1"/>
    <col min="9219" max="9219" width="10" style="176" customWidth="1"/>
    <col min="9220" max="9220" width="11.42578125" style="176" customWidth="1"/>
    <col min="9221" max="9221" width="41.140625" style="176" customWidth="1"/>
    <col min="9222" max="9222" width="19.140625" style="176" customWidth="1"/>
    <col min="9223" max="9223" width="12.28515625" style="176" customWidth="1"/>
    <col min="9224" max="9224" width="6.85546875" style="176" customWidth="1"/>
    <col min="9225" max="9225" width="19.140625" style="176" customWidth="1"/>
    <col min="9226" max="9226" width="3.42578125" style="176" customWidth="1"/>
    <col min="9227" max="9472" width="9.140625" style="176"/>
    <col min="9473" max="9473" width="11.42578125" style="176" customWidth="1"/>
    <col min="9474" max="9474" width="1.42578125" style="176" customWidth="1"/>
    <col min="9475" max="9475" width="10" style="176" customWidth="1"/>
    <col min="9476" max="9476" width="11.42578125" style="176" customWidth="1"/>
    <col min="9477" max="9477" width="41.140625" style="176" customWidth="1"/>
    <col min="9478" max="9478" width="19.140625" style="176" customWidth="1"/>
    <col min="9479" max="9479" width="12.28515625" style="176" customWidth="1"/>
    <col min="9480" max="9480" width="6.85546875" style="176" customWidth="1"/>
    <col min="9481" max="9481" width="19.140625" style="176" customWidth="1"/>
    <col min="9482" max="9482" width="3.42578125" style="176" customWidth="1"/>
    <col min="9483" max="9728" width="9.140625" style="176"/>
    <col min="9729" max="9729" width="11.42578125" style="176" customWidth="1"/>
    <col min="9730" max="9730" width="1.42578125" style="176" customWidth="1"/>
    <col min="9731" max="9731" width="10" style="176" customWidth="1"/>
    <col min="9732" max="9732" width="11.42578125" style="176" customWidth="1"/>
    <col min="9733" max="9733" width="41.140625" style="176" customWidth="1"/>
    <col min="9734" max="9734" width="19.140625" style="176" customWidth="1"/>
    <col min="9735" max="9735" width="12.28515625" style="176" customWidth="1"/>
    <col min="9736" max="9736" width="6.85546875" style="176" customWidth="1"/>
    <col min="9737" max="9737" width="19.140625" style="176" customWidth="1"/>
    <col min="9738" max="9738" width="3.42578125" style="176" customWidth="1"/>
    <col min="9739" max="9984" width="9.140625" style="176"/>
    <col min="9985" max="9985" width="11.42578125" style="176" customWidth="1"/>
    <col min="9986" max="9986" width="1.42578125" style="176" customWidth="1"/>
    <col min="9987" max="9987" width="10" style="176" customWidth="1"/>
    <col min="9988" max="9988" width="11.42578125" style="176" customWidth="1"/>
    <col min="9989" max="9989" width="41.140625" style="176" customWidth="1"/>
    <col min="9990" max="9990" width="19.140625" style="176" customWidth="1"/>
    <col min="9991" max="9991" width="12.28515625" style="176" customWidth="1"/>
    <col min="9992" max="9992" width="6.85546875" style="176" customWidth="1"/>
    <col min="9993" max="9993" width="19.140625" style="176" customWidth="1"/>
    <col min="9994" max="9994" width="3.42578125" style="176" customWidth="1"/>
    <col min="9995" max="10240" width="9.140625" style="176"/>
    <col min="10241" max="10241" width="11.42578125" style="176" customWidth="1"/>
    <col min="10242" max="10242" width="1.42578125" style="176" customWidth="1"/>
    <col min="10243" max="10243" width="10" style="176" customWidth="1"/>
    <col min="10244" max="10244" width="11.42578125" style="176" customWidth="1"/>
    <col min="10245" max="10245" width="41.140625" style="176" customWidth="1"/>
    <col min="10246" max="10246" width="19.140625" style="176" customWidth="1"/>
    <col min="10247" max="10247" width="12.28515625" style="176" customWidth="1"/>
    <col min="10248" max="10248" width="6.85546875" style="176" customWidth="1"/>
    <col min="10249" max="10249" width="19.140625" style="176" customWidth="1"/>
    <col min="10250" max="10250" width="3.42578125" style="176" customWidth="1"/>
    <col min="10251" max="10496" width="9.140625" style="176"/>
    <col min="10497" max="10497" width="11.42578125" style="176" customWidth="1"/>
    <col min="10498" max="10498" width="1.42578125" style="176" customWidth="1"/>
    <col min="10499" max="10499" width="10" style="176" customWidth="1"/>
    <col min="10500" max="10500" width="11.42578125" style="176" customWidth="1"/>
    <col min="10501" max="10501" width="41.140625" style="176" customWidth="1"/>
    <col min="10502" max="10502" width="19.140625" style="176" customWidth="1"/>
    <col min="10503" max="10503" width="12.28515625" style="176" customWidth="1"/>
    <col min="10504" max="10504" width="6.85546875" style="176" customWidth="1"/>
    <col min="10505" max="10505" width="19.140625" style="176" customWidth="1"/>
    <col min="10506" max="10506" width="3.42578125" style="176" customWidth="1"/>
    <col min="10507" max="10752" width="9.140625" style="176"/>
    <col min="10753" max="10753" width="11.42578125" style="176" customWidth="1"/>
    <col min="10754" max="10754" width="1.42578125" style="176" customWidth="1"/>
    <col min="10755" max="10755" width="10" style="176" customWidth="1"/>
    <col min="10756" max="10756" width="11.42578125" style="176" customWidth="1"/>
    <col min="10757" max="10757" width="41.140625" style="176" customWidth="1"/>
    <col min="10758" max="10758" width="19.140625" style="176" customWidth="1"/>
    <col min="10759" max="10759" width="12.28515625" style="176" customWidth="1"/>
    <col min="10760" max="10760" width="6.85546875" style="176" customWidth="1"/>
    <col min="10761" max="10761" width="19.140625" style="176" customWidth="1"/>
    <col min="10762" max="10762" width="3.42578125" style="176" customWidth="1"/>
    <col min="10763" max="11008" width="9.140625" style="176"/>
    <col min="11009" max="11009" width="11.42578125" style="176" customWidth="1"/>
    <col min="11010" max="11010" width="1.42578125" style="176" customWidth="1"/>
    <col min="11011" max="11011" width="10" style="176" customWidth="1"/>
    <col min="11012" max="11012" width="11.42578125" style="176" customWidth="1"/>
    <col min="11013" max="11013" width="41.140625" style="176" customWidth="1"/>
    <col min="11014" max="11014" width="19.140625" style="176" customWidth="1"/>
    <col min="11015" max="11015" width="12.28515625" style="176" customWidth="1"/>
    <col min="11016" max="11016" width="6.85546875" style="176" customWidth="1"/>
    <col min="11017" max="11017" width="19.140625" style="176" customWidth="1"/>
    <col min="11018" max="11018" width="3.42578125" style="176" customWidth="1"/>
    <col min="11019" max="11264" width="9.140625" style="176"/>
    <col min="11265" max="11265" width="11.42578125" style="176" customWidth="1"/>
    <col min="11266" max="11266" width="1.42578125" style="176" customWidth="1"/>
    <col min="11267" max="11267" width="10" style="176" customWidth="1"/>
    <col min="11268" max="11268" width="11.42578125" style="176" customWidth="1"/>
    <col min="11269" max="11269" width="41.140625" style="176" customWidth="1"/>
    <col min="11270" max="11270" width="19.140625" style="176" customWidth="1"/>
    <col min="11271" max="11271" width="12.28515625" style="176" customWidth="1"/>
    <col min="11272" max="11272" width="6.85546875" style="176" customWidth="1"/>
    <col min="11273" max="11273" width="19.140625" style="176" customWidth="1"/>
    <col min="11274" max="11274" width="3.42578125" style="176" customWidth="1"/>
    <col min="11275" max="11520" width="9.140625" style="176"/>
    <col min="11521" max="11521" width="11.42578125" style="176" customWidth="1"/>
    <col min="11522" max="11522" width="1.42578125" style="176" customWidth="1"/>
    <col min="11523" max="11523" width="10" style="176" customWidth="1"/>
    <col min="11524" max="11524" width="11.42578125" style="176" customWidth="1"/>
    <col min="11525" max="11525" width="41.140625" style="176" customWidth="1"/>
    <col min="11526" max="11526" width="19.140625" style="176" customWidth="1"/>
    <col min="11527" max="11527" width="12.28515625" style="176" customWidth="1"/>
    <col min="11528" max="11528" width="6.85546875" style="176" customWidth="1"/>
    <col min="11529" max="11529" width="19.140625" style="176" customWidth="1"/>
    <col min="11530" max="11530" width="3.42578125" style="176" customWidth="1"/>
    <col min="11531" max="11776" width="9.140625" style="176"/>
    <col min="11777" max="11777" width="11.42578125" style="176" customWidth="1"/>
    <col min="11778" max="11778" width="1.42578125" style="176" customWidth="1"/>
    <col min="11779" max="11779" width="10" style="176" customWidth="1"/>
    <col min="11780" max="11780" width="11.42578125" style="176" customWidth="1"/>
    <col min="11781" max="11781" width="41.140625" style="176" customWidth="1"/>
    <col min="11782" max="11782" width="19.140625" style="176" customWidth="1"/>
    <col min="11783" max="11783" width="12.28515625" style="176" customWidth="1"/>
    <col min="11784" max="11784" width="6.85546875" style="176" customWidth="1"/>
    <col min="11785" max="11785" width="19.140625" style="176" customWidth="1"/>
    <col min="11786" max="11786" width="3.42578125" style="176" customWidth="1"/>
    <col min="11787" max="12032" width="9.140625" style="176"/>
    <col min="12033" max="12033" width="11.42578125" style="176" customWidth="1"/>
    <col min="12034" max="12034" width="1.42578125" style="176" customWidth="1"/>
    <col min="12035" max="12035" width="10" style="176" customWidth="1"/>
    <col min="12036" max="12036" width="11.42578125" style="176" customWidth="1"/>
    <col min="12037" max="12037" width="41.140625" style="176" customWidth="1"/>
    <col min="12038" max="12038" width="19.140625" style="176" customWidth="1"/>
    <col min="12039" max="12039" width="12.28515625" style="176" customWidth="1"/>
    <col min="12040" max="12040" width="6.85546875" style="176" customWidth="1"/>
    <col min="12041" max="12041" width="19.140625" style="176" customWidth="1"/>
    <col min="12042" max="12042" width="3.42578125" style="176" customWidth="1"/>
    <col min="12043" max="12288" width="9.140625" style="176"/>
    <col min="12289" max="12289" width="11.42578125" style="176" customWidth="1"/>
    <col min="12290" max="12290" width="1.42578125" style="176" customWidth="1"/>
    <col min="12291" max="12291" width="10" style="176" customWidth="1"/>
    <col min="12292" max="12292" width="11.42578125" style="176" customWidth="1"/>
    <col min="12293" max="12293" width="41.140625" style="176" customWidth="1"/>
    <col min="12294" max="12294" width="19.140625" style="176" customWidth="1"/>
    <col min="12295" max="12295" width="12.28515625" style="176" customWidth="1"/>
    <col min="12296" max="12296" width="6.85546875" style="176" customWidth="1"/>
    <col min="12297" max="12297" width="19.140625" style="176" customWidth="1"/>
    <col min="12298" max="12298" width="3.42578125" style="176" customWidth="1"/>
    <col min="12299" max="12544" width="9.140625" style="176"/>
    <col min="12545" max="12545" width="11.42578125" style="176" customWidth="1"/>
    <col min="12546" max="12546" width="1.42578125" style="176" customWidth="1"/>
    <col min="12547" max="12547" width="10" style="176" customWidth="1"/>
    <col min="12548" max="12548" width="11.42578125" style="176" customWidth="1"/>
    <col min="12549" max="12549" width="41.140625" style="176" customWidth="1"/>
    <col min="12550" max="12550" width="19.140625" style="176" customWidth="1"/>
    <col min="12551" max="12551" width="12.28515625" style="176" customWidth="1"/>
    <col min="12552" max="12552" width="6.85546875" style="176" customWidth="1"/>
    <col min="12553" max="12553" width="19.140625" style="176" customWidth="1"/>
    <col min="12554" max="12554" width="3.42578125" style="176" customWidth="1"/>
    <col min="12555" max="12800" width="9.140625" style="176"/>
    <col min="12801" max="12801" width="11.42578125" style="176" customWidth="1"/>
    <col min="12802" max="12802" width="1.42578125" style="176" customWidth="1"/>
    <col min="12803" max="12803" width="10" style="176" customWidth="1"/>
    <col min="12804" max="12804" width="11.42578125" style="176" customWidth="1"/>
    <col min="12805" max="12805" width="41.140625" style="176" customWidth="1"/>
    <col min="12806" max="12806" width="19.140625" style="176" customWidth="1"/>
    <col min="12807" max="12807" width="12.28515625" style="176" customWidth="1"/>
    <col min="12808" max="12808" width="6.85546875" style="176" customWidth="1"/>
    <col min="12809" max="12809" width="19.140625" style="176" customWidth="1"/>
    <col min="12810" max="12810" width="3.42578125" style="176" customWidth="1"/>
    <col min="12811" max="13056" width="9.140625" style="176"/>
    <col min="13057" max="13057" width="11.42578125" style="176" customWidth="1"/>
    <col min="13058" max="13058" width="1.42578125" style="176" customWidth="1"/>
    <col min="13059" max="13059" width="10" style="176" customWidth="1"/>
    <col min="13060" max="13060" width="11.42578125" style="176" customWidth="1"/>
    <col min="13061" max="13061" width="41.140625" style="176" customWidth="1"/>
    <col min="13062" max="13062" width="19.140625" style="176" customWidth="1"/>
    <col min="13063" max="13063" width="12.28515625" style="176" customWidth="1"/>
    <col min="13064" max="13064" width="6.85546875" style="176" customWidth="1"/>
    <col min="13065" max="13065" width="19.140625" style="176" customWidth="1"/>
    <col min="13066" max="13066" width="3.42578125" style="176" customWidth="1"/>
    <col min="13067" max="13312" width="9.140625" style="176"/>
    <col min="13313" max="13313" width="11.42578125" style="176" customWidth="1"/>
    <col min="13314" max="13314" width="1.42578125" style="176" customWidth="1"/>
    <col min="13315" max="13315" width="10" style="176" customWidth="1"/>
    <col min="13316" max="13316" width="11.42578125" style="176" customWidth="1"/>
    <col min="13317" max="13317" width="41.140625" style="176" customWidth="1"/>
    <col min="13318" max="13318" width="19.140625" style="176" customWidth="1"/>
    <col min="13319" max="13319" width="12.28515625" style="176" customWidth="1"/>
    <col min="13320" max="13320" width="6.85546875" style="176" customWidth="1"/>
    <col min="13321" max="13321" width="19.140625" style="176" customWidth="1"/>
    <col min="13322" max="13322" width="3.42578125" style="176" customWidth="1"/>
    <col min="13323" max="13568" width="9.140625" style="176"/>
    <col min="13569" max="13569" width="11.42578125" style="176" customWidth="1"/>
    <col min="13570" max="13570" width="1.42578125" style="176" customWidth="1"/>
    <col min="13571" max="13571" width="10" style="176" customWidth="1"/>
    <col min="13572" max="13572" width="11.42578125" style="176" customWidth="1"/>
    <col min="13573" max="13573" width="41.140625" style="176" customWidth="1"/>
    <col min="13574" max="13574" width="19.140625" style="176" customWidth="1"/>
    <col min="13575" max="13575" width="12.28515625" style="176" customWidth="1"/>
    <col min="13576" max="13576" width="6.85546875" style="176" customWidth="1"/>
    <col min="13577" max="13577" width="19.140625" style="176" customWidth="1"/>
    <col min="13578" max="13578" width="3.42578125" style="176" customWidth="1"/>
    <col min="13579" max="13824" width="9.140625" style="176"/>
    <col min="13825" max="13825" width="11.42578125" style="176" customWidth="1"/>
    <col min="13826" max="13826" width="1.42578125" style="176" customWidth="1"/>
    <col min="13827" max="13827" width="10" style="176" customWidth="1"/>
    <col min="13828" max="13828" width="11.42578125" style="176" customWidth="1"/>
    <col min="13829" max="13829" width="41.140625" style="176" customWidth="1"/>
    <col min="13830" max="13830" width="19.140625" style="176" customWidth="1"/>
    <col min="13831" max="13831" width="12.28515625" style="176" customWidth="1"/>
    <col min="13832" max="13832" width="6.85546875" style="176" customWidth="1"/>
    <col min="13833" max="13833" width="19.140625" style="176" customWidth="1"/>
    <col min="13834" max="13834" width="3.42578125" style="176" customWidth="1"/>
    <col min="13835" max="14080" width="9.140625" style="176"/>
    <col min="14081" max="14081" width="11.42578125" style="176" customWidth="1"/>
    <col min="14082" max="14082" width="1.42578125" style="176" customWidth="1"/>
    <col min="14083" max="14083" width="10" style="176" customWidth="1"/>
    <col min="14084" max="14084" width="11.42578125" style="176" customWidth="1"/>
    <col min="14085" max="14085" width="41.140625" style="176" customWidth="1"/>
    <col min="14086" max="14086" width="19.140625" style="176" customWidth="1"/>
    <col min="14087" max="14087" width="12.28515625" style="176" customWidth="1"/>
    <col min="14088" max="14088" width="6.85546875" style="176" customWidth="1"/>
    <col min="14089" max="14089" width="19.140625" style="176" customWidth="1"/>
    <col min="14090" max="14090" width="3.42578125" style="176" customWidth="1"/>
    <col min="14091" max="14336" width="9.140625" style="176"/>
    <col min="14337" max="14337" width="11.42578125" style="176" customWidth="1"/>
    <col min="14338" max="14338" width="1.42578125" style="176" customWidth="1"/>
    <col min="14339" max="14339" width="10" style="176" customWidth="1"/>
    <col min="14340" max="14340" width="11.42578125" style="176" customWidth="1"/>
    <col min="14341" max="14341" width="41.140625" style="176" customWidth="1"/>
    <col min="14342" max="14342" width="19.140625" style="176" customWidth="1"/>
    <col min="14343" max="14343" width="12.28515625" style="176" customWidth="1"/>
    <col min="14344" max="14344" width="6.85546875" style="176" customWidth="1"/>
    <col min="14345" max="14345" width="19.140625" style="176" customWidth="1"/>
    <col min="14346" max="14346" width="3.42578125" style="176" customWidth="1"/>
    <col min="14347" max="14592" width="9.140625" style="176"/>
    <col min="14593" max="14593" width="11.42578125" style="176" customWidth="1"/>
    <col min="14594" max="14594" width="1.42578125" style="176" customWidth="1"/>
    <col min="14595" max="14595" width="10" style="176" customWidth="1"/>
    <col min="14596" max="14596" width="11.42578125" style="176" customWidth="1"/>
    <col min="14597" max="14597" width="41.140625" style="176" customWidth="1"/>
    <col min="14598" max="14598" width="19.140625" style="176" customWidth="1"/>
    <col min="14599" max="14599" width="12.28515625" style="176" customWidth="1"/>
    <col min="14600" max="14600" width="6.85546875" style="176" customWidth="1"/>
    <col min="14601" max="14601" width="19.140625" style="176" customWidth="1"/>
    <col min="14602" max="14602" width="3.42578125" style="176" customWidth="1"/>
    <col min="14603" max="14848" width="9.140625" style="176"/>
    <col min="14849" max="14849" width="11.42578125" style="176" customWidth="1"/>
    <col min="14850" max="14850" width="1.42578125" style="176" customWidth="1"/>
    <col min="14851" max="14851" width="10" style="176" customWidth="1"/>
    <col min="14852" max="14852" width="11.42578125" style="176" customWidth="1"/>
    <col min="14853" max="14853" width="41.140625" style="176" customWidth="1"/>
    <col min="14854" max="14854" width="19.140625" style="176" customWidth="1"/>
    <col min="14855" max="14855" width="12.28515625" style="176" customWidth="1"/>
    <col min="14856" max="14856" width="6.85546875" style="176" customWidth="1"/>
    <col min="14857" max="14857" width="19.140625" style="176" customWidth="1"/>
    <col min="14858" max="14858" width="3.42578125" style="176" customWidth="1"/>
    <col min="14859" max="15104" width="9.140625" style="176"/>
    <col min="15105" max="15105" width="11.42578125" style="176" customWidth="1"/>
    <col min="15106" max="15106" width="1.42578125" style="176" customWidth="1"/>
    <col min="15107" max="15107" width="10" style="176" customWidth="1"/>
    <col min="15108" max="15108" width="11.42578125" style="176" customWidth="1"/>
    <col min="15109" max="15109" width="41.140625" style="176" customWidth="1"/>
    <col min="15110" max="15110" width="19.140625" style="176" customWidth="1"/>
    <col min="15111" max="15111" width="12.28515625" style="176" customWidth="1"/>
    <col min="15112" max="15112" width="6.85546875" style="176" customWidth="1"/>
    <col min="15113" max="15113" width="19.140625" style="176" customWidth="1"/>
    <col min="15114" max="15114" width="3.42578125" style="176" customWidth="1"/>
    <col min="15115" max="15360" width="9.140625" style="176"/>
    <col min="15361" max="15361" width="11.42578125" style="176" customWidth="1"/>
    <col min="15362" max="15362" width="1.42578125" style="176" customWidth="1"/>
    <col min="15363" max="15363" width="10" style="176" customWidth="1"/>
    <col min="15364" max="15364" width="11.42578125" style="176" customWidth="1"/>
    <col min="15365" max="15365" width="41.140625" style="176" customWidth="1"/>
    <col min="15366" max="15366" width="19.140625" style="176" customWidth="1"/>
    <col min="15367" max="15367" width="12.28515625" style="176" customWidth="1"/>
    <col min="15368" max="15368" width="6.85546875" style="176" customWidth="1"/>
    <col min="15369" max="15369" width="19.140625" style="176" customWidth="1"/>
    <col min="15370" max="15370" width="3.42578125" style="176" customWidth="1"/>
    <col min="15371" max="15616" width="9.140625" style="176"/>
    <col min="15617" max="15617" width="11.42578125" style="176" customWidth="1"/>
    <col min="15618" max="15618" width="1.42578125" style="176" customWidth="1"/>
    <col min="15619" max="15619" width="10" style="176" customWidth="1"/>
    <col min="15620" max="15620" width="11.42578125" style="176" customWidth="1"/>
    <col min="15621" max="15621" width="41.140625" style="176" customWidth="1"/>
    <col min="15622" max="15622" width="19.140625" style="176" customWidth="1"/>
    <col min="15623" max="15623" width="12.28515625" style="176" customWidth="1"/>
    <col min="15624" max="15624" width="6.85546875" style="176" customWidth="1"/>
    <col min="15625" max="15625" width="19.140625" style="176" customWidth="1"/>
    <col min="15626" max="15626" width="3.42578125" style="176" customWidth="1"/>
    <col min="15627" max="15872" width="9.140625" style="176"/>
    <col min="15873" max="15873" width="11.42578125" style="176" customWidth="1"/>
    <col min="15874" max="15874" width="1.42578125" style="176" customWidth="1"/>
    <col min="15875" max="15875" width="10" style="176" customWidth="1"/>
    <col min="15876" max="15876" width="11.42578125" style="176" customWidth="1"/>
    <col min="15877" max="15877" width="41.140625" style="176" customWidth="1"/>
    <col min="15878" max="15878" width="19.140625" style="176" customWidth="1"/>
    <col min="15879" max="15879" width="12.28515625" style="176" customWidth="1"/>
    <col min="15880" max="15880" width="6.85546875" style="176" customWidth="1"/>
    <col min="15881" max="15881" width="19.140625" style="176" customWidth="1"/>
    <col min="15882" max="15882" width="3.42578125" style="176" customWidth="1"/>
    <col min="15883" max="16128" width="9.140625" style="176"/>
    <col min="16129" max="16129" width="11.42578125" style="176" customWidth="1"/>
    <col min="16130" max="16130" width="1.42578125" style="176" customWidth="1"/>
    <col min="16131" max="16131" width="10" style="176" customWidth="1"/>
    <col min="16132" max="16132" width="11.42578125" style="176" customWidth="1"/>
    <col min="16133" max="16133" width="41.140625" style="176" customWidth="1"/>
    <col min="16134" max="16134" width="19.140625" style="176" customWidth="1"/>
    <col min="16135" max="16135" width="12.28515625" style="176" customWidth="1"/>
    <col min="16136" max="16136" width="6.85546875" style="176" customWidth="1"/>
    <col min="16137" max="16137" width="19.140625" style="176" customWidth="1"/>
    <col min="16138" max="16138" width="3.42578125" style="176" customWidth="1"/>
    <col min="16139" max="16384" width="9.140625" style="176"/>
  </cols>
  <sheetData>
    <row r="1" spans="1:11" ht="27" customHeight="1" x14ac:dyDescent="0.25">
      <c r="A1" s="229" t="s">
        <v>398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ht="25.5" customHeight="1" x14ac:dyDescent="0.25">
      <c r="A2" s="223" t="s">
        <v>359</v>
      </c>
      <c r="B2" s="223"/>
      <c r="C2" s="223"/>
      <c r="D2" s="223"/>
      <c r="E2" s="223"/>
      <c r="F2" s="223"/>
      <c r="G2" s="223"/>
      <c r="H2" s="223"/>
      <c r="I2" s="223"/>
      <c r="J2" s="223"/>
    </row>
    <row r="3" spans="1:11" ht="13.7" customHeight="1" x14ac:dyDescent="0.25">
      <c r="A3" s="177" t="s">
        <v>4</v>
      </c>
      <c r="B3" s="224" t="s">
        <v>5</v>
      </c>
      <c r="C3" s="224"/>
      <c r="D3" s="177" t="s">
        <v>6</v>
      </c>
      <c r="E3" s="177" t="s">
        <v>0</v>
      </c>
      <c r="F3" s="177" t="s">
        <v>7</v>
      </c>
      <c r="G3" s="224" t="s">
        <v>8</v>
      </c>
      <c r="H3" s="224"/>
      <c r="I3" s="177" t="s">
        <v>9</v>
      </c>
    </row>
    <row r="4" spans="1:11" ht="12.2" customHeight="1" x14ac:dyDescent="0.25">
      <c r="A4" s="178" t="s">
        <v>12</v>
      </c>
      <c r="B4" s="225" t="s">
        <v>2</v>
      </c>
      <c r="C4" s="225"/>
      <c r="D4" s="179" t="s">
        <v>2</v>
      </c>
      <c r="E4" s="180" t="s">
        <v>13</v>
      </c>
      <c r="F4" s="181">
        <v>17412.939999999999</v>
      </c>
      <c r="G4" s="226">
        <v>1644.03</v>
      </c>
      <c r="H4" s="226"/>
      <c r="I4" s="181">
        <v>19056.97</v>
      </c>
    </row>
    <row r="5" spans="1:11" ht="30.75" customHeight="1" x14ac:dyDescent="0.25">
      <c r="A5" s="182" t="s">
        <v>2</v>
      </c>
      <c r="B5" s="227" t="s">
        <v>360</v>
      </c>
      <c r="C5" s="227"/>
      <c r="D5" s="183" t="s">
        <v>2</v>
      </c>
      <c r="E5" s="184" t="s">
        <v>361</v>
      </c>
      <c r="F5" s="185">
        <v>17412.939999999999</v>
      </c>
      <c r="G5" s="254">
        <v>1644.03</v>
      </c>
      <c r="H5" s="254"/>
      <c r="I5" s="185">
        <v>19056.97</v>
      </c>
    </row>
    <row r="6" spans="1:11" ht="36.75" customHeight="1" x14ac:dyDescent="0.25">
      <c r="A6" s="186" t="s">
        <v>2</v>
      </c>
      <c r="B6" s="219" t="s">
        <v>2</v>
      </c>
      <c r="C6" s="219"/>
      <c r="D6" s="187" t="s">
        <v>362</v>
      </c>
      <c r="E6" s="188" t="s">
        <v>363</v>
      </c>
      <c r="F6" s="189">
        <v>17412.939999999999</v>
      </c>
      <c r="G6" s="255">
        <v>1644.03</v>
      </c>
      <c r="H6" s="255"/>
      <c r="I6" s="189">
        <v>19056.97</v>
      </c>
    </row>
    <row r="7" spans="1:11" ht="13.7" customHeight="1" x14ac:dyDescent="0.25">
      <c r="A7" s="221" t="s">
        <v>10</v>
      </c>
      <c r="B7" s="221"/>
      <c r="C7" s="221"/>
      <c r="D7" s="221"/>
      <c r="E7" s="221"/>
      <c r="F7" s="190">
        <v>11007670.439999999</v>
      </c>
      <c r="G7" s="256">
        <v>1644.03</v>
      </c>
      <c r="H7" s="256"/>
      <c r="I7" s="190">
        <v>11009314.470000001</v>
      </c>
    </row>
    <row r="8" spans="1:11" ht="25.5" customHeight="1" x14ac:dyDescent="0.25"/>
    <row r="9" spans="1:11" ht="24.75" customHeight="1" x14ac:dyDescent="0.25">
      <c r="A9" s="252" t="s">
        <v>364</v>
      </c>
      <c r="B9" s="252"/>
      <c r="C9" s="252"/>
      <c r="D9" s="252"/>
      <c r="E9" s="252"/>
      <c r="F9" s="252"/>
      <c r="G9" s="252"/>
      <c r="H9" s="252"/>
      <c r="I9" s="252"/>
    </row>
    <row r="10" spans="1:11" ht="12" x14ac:dyDescent="0.25">
      <c r="A10" s="191" t="s">
        <v>4</v>
      </c>
      <c r="B10" s="253" t="s">
        <v>5</v>
      </c>
      <c r="C10" s="253"/>
      <c r="D10" s="191" t="s">
        <v>6</v>
      </c>
      <c r="E10" s="191" t="s">
        <v>0</v>
      </c>
      <c r="F10" s="191" t="s">
        <v>7</v>
      </c>
      <c r="G10" s="253" t="s">
        <v>8</v>
      </c>
      <c r="H10" s="253"/>
      <c r="I10" s="191" t="s">
        <v>9</v>
      </c>
    </row>
    <row r="11" spans="1:11" ht="22.5" x14ac:dyDescent="0.25">
      <c r="A11" s="192" t="s">
        <v>73</v>
      </c>
      <c r="B11" s="250" t="s">
        <v>2</v>
      </c>
      <c r="C11" s="250"/>
      <c r="D11" s="193" t="s">
        <v>2</v>
      </c>
      <c r="E11" s="194" t="s">
        <v>74</v>
      </c>
      <c r="F11" s="195">
        <v>6155702</v>
      </c>
      <c r="G11" s="230">
        <v>0</v>
      </c>
      <c r="H11" s="230"/>
      <c r="I11" s="195">
        <v>6155702</v>
      </c>
    </row>
    <row r="12" spans="1:11" ht="11.25" x14ac:dyDescent="0.25">
      <c r="A12" s="196" t="s">
        <v>2</v>
      </c>
      <c r="B12" s="251" t="s">
        <v>106</v>
      </c>
      <c r="C12" s="251"/>
      <c r="D12" s="197" t="s">
        <v>2</v>
      </c>
      <c r="E12" s="198" t="s">
        <v>107</v>
      </c>
      <c r="F12" s="199">
        <v>6155702</v>
      </c>
      <c r="G12" s="228">
        <v>0</v>
      </c>
      <c r="H12" s="228"/>
      <c r="I12" s="199">
        <v>6155702</v>
      </c>
    </row>
    <row r="13" spans="1:11" ht="22.5" x14ac:dyDescent="0.25">
      <c r="A13" s="200" t="s">
        <v>2</v>
      </c>
      <c r="B13" s="248" t="s">
        <v>2</v>
      </c>
      <c r="C13" s="248"/>
      <c r="D13" s="201" t="s">
        <v>365</v>
      </c>
      <c r="E13" s="202" t="s">
        <v>366</v>
      </c>
      <c r="F13" s="203">
        <v>192439</v>
      </c>
      <c r="G13" s="220">
        <v>5600</v>
      </c>
      <c r="H13" s="220"/>
      <c r="I13" s="203">
        <v>198039</v>
      </c>
    </row>
    <row r="14" spans="1:11" ht="11.25" x14ac:dyDescent="0.25">
      <c r="A14" s="200" t="s">
        <v>2</v>
      </c>
      <c r="B14" s="248" t="s">
        <v>2</v>
      </c>
      <c r="C14" s="248"/>
      <c r="D14" s="201" t="s">
        <v>67</v>
      </c>
      <c r="E14" s="202" t="s">
        <v>68</v>
      </c>
      <c r="F14" s="203">
        <v>49936</v>
      </c>
      <c r="G14" s="220">
        <v>-100</v>
      </c>
      <c r="H14" s="220"/>
      <c r="I14" s="203">
        <v>49836</v>
      </c>
    </row>
    <row r="15" spans="1:11" ht="22.5" x14ac:dyDescent="0.25">
      <c r="A15" s="200" t="s">
        <v>2</v>
      </c>
      <c r="B15" s="248" t="s">
        <v>2</v>
      </c>
      <c r="C15" s="248"/>
      <c r="D15" s="201" t="s">
        <v>367</v>
      </c>
      <c r="E15" s="202" t="s">
        <v>368</v>
      </c>
      <c r="F15" s="203">
        <v>52052</v>
      </c>
      <c r="G15" s="220">
        <v>100</v>
      </c>
      <c r="H15" s="220"/>
      <c r="I15" s="203">
        <v>52152</v>
      </c>
    </row>
    <row r="16" spans="1:11" ht="33.75" x14ac:dyDescent="0.25">
      <c r="A16" s="200" t="s">
        <v>2</v>
      </c>
      <c r="B16" s="248" t="s">
        <v>2</v>
      </c>
      <c r="C16" s="248"/>
      <c r="D16" s="201" t="s">
        <v>369</v>
      </c>
      <c r="E16" s="202" t="s">
        <v>370</v>
      </c>
      <c r="F16" s="203">
        <v>159845</v>
      </c>
      <c r="G16" s="220">
        <v>-3900</v>
      </c>
      <c r="H16" s="220"/>
      <c r="I16" s="203">
        <v>155945</v>
      </c>
    </row>
    <row r="17" spans="1:9" ht="22.5" x14ac:dyDescent="0.25">
      <c r="A17" s="200" t="s">
        <v>2</v>
      </c>
      <c r="B17" s="248" t="s">
        <v>2</v>
      </c>
      <c r="C17" s="248"/>
      <c r="D17" s="201" t="s">
        <v>71</v>
      </c>
      <c r="E17" s="202" t="s">
        <v>72</v>
      </c>
      <c r="F17" s="203">
        <v>2563</v>
      </c>
      <c r="G17" s="220">
        <v>73</v>
      </c>
      <c r="H17" s="220"/>
      <c r="I17" s="203">
        <v>2636</v>
      </c>
    </row>
    <row r="18" spans="1:9" ht="22.5" x14ac:dyDescent="0.25">
      <c r="A18" s="200" t="s">
        <v>2</v>
      </c>
      <c r="B18" s="248" t="s">
        <v>2</v>
      </c>
      <c r="C18" s="248"/>
      <c r="D18" s="201" t="s">
        <v>371</v>
      </c>
      <c r="E18" s="202" t="s">
        <v>372</v>
      </c>
      <c r="F18" s="203">
        <v>951086</v>
      </c>
      <c r="G18" s="220">
        <v>-42000</v>
      </c>
      <c r="H18" s="220"/>
      <c r="I18" s="203">
        <v>909086</v>
      </c>
    </row>
    <row r="19" spans="1:9" ht="11.25" x14ac:dyDescent="0.25">
      <c r="A19" s="200" t="s">
        <v>2</v>
      </c>
      <c r="B19" s="248" t="s">
        <v>2</v>
      </c>
      <c r="C19" s="248"/>
      <c r="D19" s="201" t="s">
        <v>63</v>
      </c>
      <c r="E19" s="202" t="s">
        <v>64</v>
      </c>
      <c r="F19" s="203">
        <v>117218</v>
      </c>
      <c r="G19" s="220">
        <v>34227</v>
      </c>
      <c r="H19" s="220"/>
      <c r="I19" s="203">
        <v>151445</v>
      </c>
    </row>
    <row r="20" spans="1:9" ht="11.25" x14ac:dyDescent="0.25">
      <c r="A20" s="200" t="s">
        <v>2</v>
      </c>
      <c r="B20" s="248" t="s">
        <v>2</v>
      </c>
      <c r="C20" s="248"/>
      <c r="D20" s="201" t="s">
        <v>220</v>
      </c>
      <c r="E20" s="202" t="s">
        <v>221</v>
      </c>
      <c r="F20" s="203">
        <v>21700</v>
      </c>
      <c r="G20" s="220">
        <v>1000</v>
      </c>
      <c r="H20" s="220"/>
      <c r="I20" s="203">
        <v>22700</v>
      </c>
    </row>
    <row r="21" spans="1:9" ht="11.25" x14ac:dyDescent="0.25">
      <c r="A21" s="200" t="s">
        <v>2</v>
      </c>
      <c r="B21" s="248" t="s">
        <v>2</v>
      </c>
      <c r="C21" s="248"/>
      <c r="D21" s="201" t="s">
        <v>65</v>
      </c>
      <c r="E21" s="202" t="s">
        <v>66</v>
      </c>
      <c r="F21" s="203">
        <v>38728</v>
      </c>
      <c r="G21" s="220">
        <v>5000</v>
      </c>
      <c r="H21" s="220"/>
      <c r="I21" s="203">
        <v>43728</v>
      </c>
    </row>
    <row r="22" spans="1:9" ht="11.25" x14ac:dyDescent="0.25">
      <c r="A22" s="192" t="s">
        <v>12</v>
      </c>
      <c r="B22" s="250" t="s">
        <v>2</v>
      </c>
      <c r="C22" s="250"/>
      <c r="D22" s="193" t="s">
        <v>2</v>
      </c>
      <c r="E22" s="194" t="s">
        <v>13</v>
      </c>
      <c r="F22" s="195">
        <v>17412.939999999999</v>
      </c>
      <c r="G22" s="230">
        <v>1644.03</v>
      </c>
      <c r="H22" s="230"/>
      <c r="I22" s="195">
        <v>19056.97</v>
      </c>
    </row>
    <row r="23" spans="1:9" ht="33.75" x14ac:dyDescent="0.25">
      <c r="A23" s="196" t="s">
        <v>2</v>
      </c>
      <c r="B23" s="251" t="s">
        <v>360</v>
      </c>
      <c r="C23" s="251"/>
      <c r="D23" s="197" t="s">
        <v>2</v>
      </c>
      <c r="E23" s="198" t="s">
        <v>361</v>
      </c>
      <c r="F23" s="199">
        <v>17412.939999999999</v>
      </c>
      <c r="G23" s="228">
        <v>1644.03</v>
      </c>
      <c r="H23" s="228"/>
      <c r="I23" s="199">
        <v>19056.97</v>
      </c>
    </row>
    <row r="24" spans="1:9" ht="11.25" x14ac:dyDescent="0.25">
      <c r="A24" s="200" t="s">
        <v>2</v>
      </c>
      <c r="B24" s="248" t="s">
        <v>2</v>
      </c>
      <c r="C24" s="248"/>
      <c r="D24" s="201" t="s">
        <v>63</v>
      </c>
      <c r="E24" s="202" t="s">
        <v>64</v>
      </c>
      <c r="F24" s="203">
        <v>174.13</v>
      </c>
      <c r="G24" s="220">
        <v>16.440000000000001</v>
      </c>
      <c r="H24" s="220"/>
      <c r="I24" s="203">
        <v>190.57</v>
      </c>
    </row>
    <row r="25" spans="1:9" ht="11.25" x14ac:dyDescent="0.25">
      <c r="A25" s="200" t="s">
        <v>2</v>
      </c>
      <c r="B25" s="248" t="s">
        <v>2</v>
      </c>
      <c r="C25" s="248"/>
      <c r="D25" s="201" t="s">
        <v>273</v>
      </c>
      <c r="E25" s="202" t="s">
        <v>274</v>
      </c>
      <c r="F25" s="203">
        <v>17238.810000000001</v>
      </c>
      <c r="G25" s="220">
        <v>1627.59</v>
      </c>
      <c r="H25" s="220"/>
      <c r="I25" s="203">
        <v>18866.400000000001</v>
      </c>
    </row>
    <row r="26" spans="1:9" ht="11.25" x14ac:dyDescent="0.25">
      <c r="A26" s="249" t="s">
        <v>10</v>
      </c>
      <c r="B26" s="249"/>
      <c r="C26" s="249"/>
      <c r="D26" s="249"/>
      <c r="E26" s="249"/>
      <c r="F26" s="175">
        <v>11007670.439999999</v>
      </c>
      <c r="G26" s="222">
        <v>1644.03</v>
      </c>
      <c r="H26" s="222"/>
      <c r="I26" s="175">
        <v>11009314.470000001</v>
      </c>
    </row>
  </sheetData>
  <mergeCells count="47">
    <mergeCell ref="A1:K1"/>
    <mergeCell ref="A2:J2"/>
    <mergeCell ref="B3:C3"/>
    <mergeCell ref="G3:H3"/>
    <mergeCell ref="B4:C4"/>
    <mergeCell ref="G4:H4"/>
    <mergeCell ref="B12:C12"/>
    <mergeCell ref="G12:H12"/>
    <mergeCell ref="B5:C5"/>
    <mergeCell ref="G5:H5"/>
    <mergeCell ref="B6:C6"/>
    <mergeCell ref="G6:H6"/>
    <mergeCell ref="A7:E7"/>
    <mergeCell ref="G7:H7"/>
    <mergeCell ref="A9:I9"/>
    <mergeCell ref="B10:C10"/>
    <mergeCell ref="G10:H10"/>
    <mergeCell ref="B11:C11"/>
    <mergeCell ref="G11:H11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5:C25"/>
    <mergeCell ref="G25:H25"/>
    <mergeCell ref="A26:E26"/>
    <mergeCell ref="G26:H26"/>
    <mergeCell ref="B22:C22"/>
    <mergeCell ref="G22:H22"/>
    <mergeCell ref="B23:C23"/>
    <mergeCell ref="G23:H23"/>
    <mergeCell ref="B24:C24"/>
    <mergeCell ref="G24:H24"/>
  </mergeCells>
  <pageMargins left="0.39" right="0.39" top="0.39" bottom="0.39" header="0" footer="0"/>
  <pageSetup paperSize="9" orientation="landscape" horizontalDpi="300" verticalDpi="300"/>
  <rowBreaks count="1" manualBreakCount="1">
    <brk id="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18688-74B8-4D57-A221-7E93B5E5100D}">
  <sheetPr>
    <tabColor rgb="FF92D050"/>
    <pageSetUpPr fitToPage="1"/>
  </sheetPr>
  <dimension ref="A1:N87"/>
  <sheetViews>
    <sheetView zoomScaleNormal="100" workbookViewId="0">
      <selection activeCell="I10" sqref="I10"/>
    </sheetView>
  </sheetViews>
  <sheetFormatPr defaultColWidth="9.140625" defaultRowHeight="12.75" x14ac:dyDescent="0.2"/>
  <cols>
    <col min="1" max="1" width="9.42578125" style="17" customWidth="1"/>
    <col min="2" max="2" width="11.28515625" style="17" customWidth="1"/>
    <col min="3" max="3" width="81.7109375" style="17" customWidth="1"/>
    <col min="4" max="4" width="19.140625" style="17" customWidth="1"/>
    <col min="5" max="5" width="13.85546875" style="17" customWidth="1"/>
    <col min="6" max="7" width="17.140625" style="17" customWidth="1"/>
    <col min="8" max="8" width="18.42578125" style="17" customWidth="1"/>
    <col min="9" max="10" width="15.28515625" style="17" customWidth="1"/>
    <col min="11" max="11" width="20.28515625" style="17" customWidth="1"/>
    <col min="12" max="13" width="9.140625" style="17" hidden="1" customWidth="1"/>
    <col min="14" max="14" width="1" style="17" customWidth="1"/>
    <col min="15" max="257" width="9.140625" style="17"/>
    <col min="258" max="258" width="9.42578125" style="17" customWidth="1"/>
    <col min="259" max="259" width="11.28515625" style="17" customWidth="1"/>
    <col min="260" max="260" width="81.7109375" style="17" customWidth="1"/>
    <col min="261" max="261" width="19.140625" style="17" customWidth="1"/>
    <col min="262" max="262" width="13.85546875" style="17" customWidth="1"/>
    <col min="263" max="264" width="17.140625" style="17" customWidth="1"/>
    <col min="265" max="265" width="18.42578125" style="17" customWidth="1"/>
    <col min="266" max="266" width="15.28515625" style="17" customWidth="1"/>
    <col min="267" max="267" width="18" style="17" customWidth="1"/>
    <col min="268" max="513" width="9.140625" style="17"/>
    <col min="514" max="514" width="9.42578125" style="17" customWidth="1"/>
    <col min="515" max="515" width="11.28515625" style="17" customWidth="1"/>
    <col min="516" max="516" width="81.7109375" style="17" customWidth="1"/>
    <col min="517" max="517" width="19.140625" style="17" customWidth="1"/>
    <col min="518" max="518" width="13.85546875" style="17" customWidth="1"/>
    <col min="519" max="520" width="17.140625" style="17" customWidth="1"/>
    <col min="521" max="521" width="18.42578125" style="17" customWidth="1"/>
    <col min="522" max="522" width="15.28515625" style="17" customWidth="1"/>
    <col min="523" max="523" width="18" style="17" customWidth="1"/>
    <col min="524" max="769" width="9.140625" style="17"/>
    <col min="770" max="770" width="9.42578125" style="17" customWidth="1"/>
    <col min="771" max="771" width="11.28515625" style="17" customWidth="1"/>
    <col min="772" max="772" width="81.7109375" style="17" customWidth="1"/>
    <col min="773" max="773" width="19.140625" style="17" customWidth="1"/>
    <col min="774" max="774" width="13.85546875" style="17" customWidth="1"/>
    <col min="775" max="776" width="17.140625" style="17" customWidth="1"/>
    <col min="777" max="777" width="18.42578125" style="17" customWidth="1"/>
    <col min="778" max="778" width="15.28515625" style="17" customWidth="1"/>
    <col min="779" max="779" width="18" style="17" customWidth="1"/>
    <col min="780" max="1025" width="9.140625" style="17"/>
    <col min="1026" max="1026" width="9.42578125" style="17" customWidth="1"/>
    <col min="1027" max="1027" width="11.28515625" style="17" customWidth="1"/>
    <col min="1028" max="1028" width="81.7109375" style="17" customWidth="1"/>
    <col min="1029" max="1029" width="19.140625" style="17" customWidth="1"/>
    <col min="1030" max="1030" width="13.85546875" style="17" customWidth="1"/>
    <col min="1031" max="1032" width="17.140625" style="17" customWidth="1"/>
    <col min="1033" max="1033" width="18.42578125" style="17" customWidth="1"/>
    <col min="1034" max="1034" width="15.28515625" style="17" customWidth="1"/>
    <col min="1035" max="1035" width="18" style="17" customWidth="1"/>
    <col min="1036" max="1281" width="9.140625" style="17"/>
    <col min="1282" max="1282" width="9.42578125" style="17" customWidth="1"/>
    <col min="1283" max="1283" width="11.28515625" style="17" customWidth="1"/>
    <col min="1284" max="1284" width="81.7109375" style="17" customWidth="1"/>
    <col min="1285" max="1285" width="19.140625" style="17" customWidth="1"/>
    <col min="1286" max="1286" width="13.85546875" style="17" customWidth="1"/>
    <col min="1287" max="1288" width="17.140625" style="17" customWidth="1"/>
    <col min="1289" max="1289" width="18.42578125" style="17" customWidth="1"/>
    <col min="1290" max="1290" width="15.28515625" style="17" customWidth="1"/>
    <col min="1291" max="1291" width="18" style="17" customWidth="1"/>
    <col min="1292" max="1537" width="9.140625" style="17"/>
    <col min="1538" max="1538" width="9.42578125" style="17" customWidth="1"/>
    <col min="1539" max="1539" width="11.28515625" style="17" customWidth="1"/>
    <col min="1540" max="1540" width="81.7109375" style="17" customWidth="1"/>
    <col min="1541" max="1541" width="19.140625" style="17" customWidth="1"/>
    <col min="1542" max="1542" width="13.85546875" style="17" customWidth="1"/>
    <col min="1543" max="1544" width="17.140625" style="17" customWidth="1"/>
    <col min="1545" max="1545" width="18.42578125" style="17" customWidth="1"/>
    <col min="1546" max="1546" width="15.28515625" style="17" customWidth="1"/>
    <col min="1547" max="1547" width="18" style="17" customWidth="1"/>
    <col min="1548" max="1793" width="9.140625" style="17"/>
    <col min="1794" max="1794" width="9.42578125" style="17" customWidth="1"/>
    <col min="1795" max="1795" width="11.28515625" style="17" customWidth="1"/>
    <col min="1796" max="1796" width="81.7109375" style="17" customWidth="1"/>
    <col min="1797" max="1797" width="19.140625" style="17" customWidth="1"/>
    <col min="1798" max="1798" width="13.85546875" style="17" customWidth="1"/>
    <col min="1799" max="1800" width="17.140625" style="17" customWidth="1"/>
    <col min="1801" max="1801" width="18.42578125" style="17" customWidth="1"/>
    <col min="1802" max="1802" width="15.28515625" style="17" customWidth="1"/>
    <col min="1803" max="1803" width="18" style="17" customWidth="1"/>
    <col min="1804" max="2049" width="9.140625" style="17"/>
    <col min="2050" max="2050" width="9.42578125" style="17" customWidth="1"/>
    <col min="2051" max="2051" width="11.28515625" style="17" customWidth="1"/>
    <col min="2052" max="2052" width="81.7109375" style="17" customWidth="1"/>
    <col min="2053" max="2053" width="19.140625" style="17" customWidth="1"/>
    <col min="2054" max="2054" width="13.85546875" style="17" customWidth="1"/>
    <col min="2055" max="2056" width="17.140625" style="17" customWidth="1"/>
    <col min="2057" max="2057" width="18.42578125" style="17" customWidth="1"/>
    <col min="2058" max="2058" width="15.28515625" style="17" customWidth="1"/>
    <col min="2059" max="2059" width="18" style="17" customWidth="1"/>
    <col min="2060" max="2305" width="9.140625" style="17"/>
    <col min="2306" max="2306" width="9.42578125" style="17" customWidth="1"/>
    <col min="2307" max="2307" width="11.28515625" style="17" customWidth="1"/>
    <col min="2308" max="2308" width="81.7109375" style="17" customWidth="1"/>
    <col min="2309" max="2309" width="19.140625" style="17" customWidth="1"/>
    <col min="2310" max="2310" width="13.85546875" style="17" customWidth="1"/>
    <col min="2311" max="2312" width="17.140625" style="17" customWidth="1"/>
    <col min="2313" max="2313" width="18.42578125" style="17" customWidth="1"/>
    <col min="2314" max="2314" width="15.28515625" style="17" customWidth="1"/>
    <col min="2315" max="2315" width="18" style="17" customWidth="1"/>
    <col min="2316" max="2561" width="9.140625" style="17"/>
    <col min="2562" max="2562" width="9.42578125" style="17" customWidth="1"/>
    <col min="2563" max="2563" width="11.28515625" style="17" customWidth="1"/>
    <col min="2564" max="2564" width="81.7109375" style="17" customWidth="1"/>
    <col min="2565" max="2565" width="19.140625" style="17" customWidth="1"/>
    <col min="2566" max="2566" width="13.85546875" style="17" customWidth="1"/>
    <col min="2567" max="2568" width="17.140625" style="17" customWidth="1"/>
    <col min="2569" max="2569" width="18.42578125" style="17" customWidth="1"/>
    <col min="2570" max="2570" width="15.28515625" style="17" customWidth="1"/>
    <col min="2571" max="2571" width="18" style="17" customWidth="1"/>
    <col min="2572" max="2817" width="9.140625" style="17"/>
    <col min="2818" max="2818" width="9.42578125" style="17" customWidth="1"/>
    <col min="2819" max="2819" width="11.28515625" style="17" customWidth="1"/>
    <col min="2820" max="2820" width="81.7109375" style="17" customWidth="1"/>
    <col min="2821" max="2821" width="19.140625" style="17" customWidth="1"/>
    <col min="2822" max="2822" width="13.85546875" style="17" customWidth="1"/>
    <col min="2823" max="2824" width="17.140625" style="17" customWidth="1"/>
    <col min="2825" max="2825" width="18.42578125" style="17" customWidth="1"/>
    <col min="2826" max="2826" width="15.28515625" style="17" customWidth="1"/>
    <col min="2827" max="2827" width="18" style="17" customWidth="1"/>
    <col min="2828" max="3073" width="9.140625" style="17"/>
    <col min="3074" max="3074" width="9.42578125" style="17" customWidth="1"/>
    <col min="3075" max="3075" width="11.28515625" style="17" customWidth="1"/>
    <col min="3076" max="3076" width="81.7109375" style="17" customWidth="1"/>
    <col min="3077" max="3077" width="19.140625" style="17" customWidth="1"/>
    <col min="3078" max="3078" width="13.85546875" style="17" customWidth="1"/>
    <col min="3079" max="3080" width="17.140625" style="17" customWidth="1"/>
    <col min="3081" max="3081" width="18.42578125" style="17" customWidth="1"/>
    <col min="3082" max="3082" width="15.28515625" style="17" customWidth="1"/>
    <col min="3083" max="3083" width="18" style="17" customWidth="1"/>
    <col min="3084" max="3329" width="9.140625" style="17"/>
    <col min="3330" max="3330" width="9.42578125" style="17" customWidth="1"/>
    <col min="3331" max="3331" width="11.28515625" style="17" customWidth="1"/>
    <col min="3332" max="3332" width="81.7109375" style="17" customWidth="1"/>
    <col min="3333" max="3333" width="19.140625" style="17" customWidth="1"/>
    <col min="3334" max="3334" width="13.85546875" style="17" customWidth="1"/>
    <col min="3335" max="3336" width="17.140625" style="17" customWidth="1"/>
    <col min="3337" max="3337" width="18.42578125" style="17" customWidth="1"/>
    <col min="3338" max="3338" width="15.28515625" style="17" customWidth="1"/>
    <col min="3339" max="3339" width="18" style="17" customWidth="1"/>
    <col min="3340" max="3585" width="9.140625" style="17"/>
    <col min="3586" max="3586" width="9.42578125" style="17" customWidth="1"/>
    <col min="3587" max="3587" width="11.28515625" style="17" customWidth="1"/>
    <col min="3588" max="3588" width="81.7109375" style="17" customWidth="1"/>
    <col min="3589" max="3589" width="19.140625" style="17" customWidth="1"/>
    <col min="3590" max="3590" width="13.85546875" style="17" customWidth="1"/>
    <col min="3591" max="3592" width="17.140625" style="17" customWidth="1"/>
    <col min="3593" max="3593" width="18.42578125" style="17" customWidth="1"/>
    <col min="3594" max="3594" width="15.28515625" style="17" customWidth="1"/>
    <col min="3595" max="3595" width="18" style="17" customWidth="1"/>
    <col min="3596" max="3841" width="9.140625" style="17"/>
    <col min="3842" max="3842" width="9.42578125" style="17" customWidth="1"/>
    <col min="3843" max="3843" width="11.28515625" style="17" customWidth="1"/>
    <col min="3844" max="3844" width="81.7109375" style="17" customWidth="1"/>
    <col min="3845" max="3845" width="19.140625" style="17" customWidth="1"/>
    <col min="3846" max="3846" width="13.85546875" style="17" customWidth="1"/>
    <col min="3847" max="3848" width="17.140625" style="17" customWidth="1"/>
    <col min="3849" max="3849" width="18.42578125" style="17" customWidth="1"/>
    <col min="3850" max="3850" width="15.28515625" style="17" customWidth="1"/>
    <col min="3851" max="3851" width="18" style="17" customWidth="1"/>
    <col min="3852" max="4097" width="9.140625" style="17"/>
    <col min="4098" max="4098" width="9.42578125" style="17" customWidth="1"/>
    <col min="4099" max="4099" width="11.28515625" style="17" customWidth="1"/>
    <col min="4100" max="4100" width="81.7109375" style="17" customWidth="1"/>
    <col min="4101" max="4101" width="19.140625" style="17" customWidth="1"/>
    <col min="4102" max="4102" width="13.85546875" style="17" customWidth="1"/>
    <col min="4103" max="4104" width="17.140625" style="17" customWidth="1"/>
    <col min="4105" max="4105" width="18.42578125" style="17" customWidth="1"/>
    <col min="4106" max="4106" width="15.28515625" style="17" customWidth="1"/>
    <col min="4107" max="4107" width="18" style="17" customWidth="1"/>
    <col min="4108" max="4353" width="9.140625" style="17"/>
    <col min="4354" max="4354" width="9.42578125" style="17" customWidth="1"/>
    <col min="4355" max="4355" width="11.28515625" style="17" customWidth="1"/>
    <col min="4356" max="4356" width="81.7109375" style="17" customWidth="1"/>
    <col min="4357" max="4357" width="19.140625" style="17" customWidth="1"/>
    <col min="4358" max="4358" width="13.85546875" style="17" customWidth="1"/>
    <col min="4359" max="4360" width="17.140625" style="17" customWidth="1"/>
    <col min="4361" max="4361" width="18.42578125" style="17" customWidth="1"/>
    <col min="4362" max="4362" width="15.28515625" style="17" customWidth="1"/>
    <col min="4363" max="4363" width="18" style="17" customWidth="1"/>
    <col min="4364" max="4609" width="9.140625" style="17"/>
    <col min="4610" max="4610" width="9.42578125" style="17" customWidth="1"/>
    <col min="4611" max="4611" width="11.28515625" style="17" customWidth="1"/>
    <col min="4612" max="4612" width="81.7109375" style="17" customWidth="1"/>
    <col min="4613" max="4613" width="19.140625" style="17" customWidth="1"/>
    <col min="4614" max="4614" width="13.85546875" style="17" customWidth="1"/>
    <col min="4615" max="4616" width="17.140625" style="17" customWidth="1"/>
    <col min="4617" max="4617" width="18.42578125" style="17" customWidth="1"/>
    <col min="4618" max="4618" width="15.28515625" style="17" customWidth="1"/>
    <col min="4619" max="4619" width="18" style="17" customWidth="1"/>
    <col min="4620" max="4865" width="9.140625" style="17"/>
    <col min="4866" max="4866" width="9.42578125" style="17" customWidth="1"/>
    <col min="4867" max="4867" width="11.28515625" style="17" customWidth="1"/>
    <col min="4868" max="4868" width="81.7109375" style="17" customWidth="1"/>
    <col min="4869" max="4869" width="19.140625" style="17" customWidth="1"/>
    <col min="4870" max="4870" width="13.85546875" style="17" customWidth="1"/>
    <col min="4871" max="4872" width="17.140625" style="17" customWidth="1"/>
    <col min="4873" max="4873" width="18.42578125" style="17" customWidth="1"/>
    <col min="4874" max="4874" width="15.28515625" style="17" customWidth="1"/>
    <col min="4875" max="4875" width="18" style="17" customWidth="1"/>
    <col min="4876" max="5121" width="9.140625" style="17"/>
    <col min="5122" max="5122" width="9.42578125" style="17" customWidth="1"/>
    <col min="5123" max="5123" width="11.28515625" style="17" customWidth="1"/>
    <col min="5124" max="5124" width="81.7109375" style="17" customWidth="1"/>
    <col min="5125" max="5125" width="19.140625" style="17" customWidth="1"/>
    <col min="5126" max="5126" width="13.85546875" style="17" customWidth="1"/>
    <col min="5127" max="5128" width="17.140625" style="17" customWidth="1"/>
    <col min="5129" max="5129" width="18.42578125" style="17" customWidth="1"/>
    <col min="5130" max="5130" width="15.28515625" style="17" customWidth="1"/>
    <col min="5131" max="5131" width="18" style="17" customWidth="1"/>
    <col min="5132" max="5377" width="9.140625" style="17"/>
    <col min="5378" max="5378" width="9.42578125" style="17" customWidth="1"/>
    <col min="5379" max="5379" width="11.28515625" style="17" customWidth="1"/>
    <col min="5380" max="5380" width="81.7109375" style="17" customWidth="1"/>
    <col min="5381" max="5381" width="19.140625" style="17" customWidth="1"/>
    <col min="5382" max="5382" width="13.85546875" style="17" customWidth="1"/>
    <col min="5383" max="5384" width="17.140625" style="17" customWidth="1"/>
    <col min="5385" max="5385" width="18.42578125" style="17" customWidth="1"/>
    <col min="5386" max="5386" width="15.28515625" style="17" customWidth="1"/>
    <col min="5387" max="5387" width="18" style="17" customWidth="1"/>
    <col min="5388" max="5633" width="9.140625" style="17"/>
    <col min="5634" max="5634" width="9.42578125" style="17" customWidth="1"/>
    <col min="5635" max="5635" width="11.28515625" style="17" customWidth="1"/>
    <col min="5636" max="5636" width="81.7109375" style="17" customWidth="1"/>
    <col min="5637" max="5637" width="19.140625" style="17" customWidth="1"/>
    <col min="5638" max="5638" width="13.85546875" style="17" customWidth="1"/>
    <col min="5639" max="5640" width="17.140625" style="17" customWidth="1"/>
    <col min="5641" max="5641" width="18.42578125" style="17" customWidth="1"/>
    <col min="5642" max="5642" width="15.28515625" style="17" customWidth="1"/>
    <col min="5643" max="5643" width="18" style="17" customWidth="1"/>
    <col min="5644" max="5889" width="9.140625" style="17"/>
    <col min="5890" max="5890" width="9.42578125" style="17" customWidth="1"/>
    <col min="5891" max="5891" width="11.28515625" style="17" customWidth="1"/>
    <col min="5892" max="5892" width="81.7109375" style="17" customWidth="1"/>
    <col min="5893" max="5893" width="19.140625" style="17" customWidth="1"/>
    <col min="5894" max="5894" width="13.85546875" style="17" customWidth="1"/>
    <col min="5895" max="5896" width="17.140625" style="17" customWidth="1"/>
    <col min="5897" max="5897" width="18.42578125" style="17" customWidth="1"/>
    <col min="5898" max="5898" width="15.28515625" style="17" customWidth="1"/>
    <col min="5899" max="5899" width="18" style="17" customWidth="1"/>
    <col min="5900" max="6145" width="9.140625" style="17"/>
    <col min="6146" max="6146" width="9.42578125" style="17" customWidth="1"/>
    <col min="6147" max="6147" width="11.28515625" style="17" customWidth="1"/>
    <col min="6148" max="6148" width="81.7109375" style="17" customWidth="1"/>
    <col min="6149" max="6149" width="19.140625" style="17" customWidth="1"/>
    <col min="6150" max="6150" width="13.85546875" style="17" customWidth="1"/>
    <col min="6151" max="6152" width="17.140625" style="17" customWidth="1"/>
    <col min="6153" max="6153" width="18.42578125" style="17" customWidth="1"/>
    <col min="6154" max="6154" width="15.28515625" style="17" customWidth="1"/>
    <col min="6155" max="6155" width="18" style="17" customWidth="1"/>
    <col min="6156" max="6401" width="9.140625" style="17"/>
    <col min="6402" max="6402" width="9.42578125" style="17" customWidth="1"/>
    <col min="6403" max="6403" width="11.28515625" style="17" customWidth="1"/>
    <col min="6404" max="6404" width="81.7109375" style="17" customWidth="1"/>
    <col min="6405" max="6405" width="19.140625" style="17" customWidth="1"/>
    <col min="6406" max="6406" width="13.85546875" style="17" customWidth="1"/>
    <col min="6407" max="6408" width="17.140625" style="17" customWidth="1"/>
    <col min="6409" max="6409" width="18.42578125" style="17" customWidth="1"/>
    <col min="6410" max="6410" width="15.28515625" style="17" customWidth="1"/>
    <col min="6411" max="6411" width="18" style="17" customWidth="1"/>
    <col min="6412" max="6657" width="9.140625" style="17"/>
    <col min="6658" max="6658" width="9.42578125" style="17" customWidth="1"/>
    <col min="6659" max="6659" width="11.28515625" style="17" customWidth="1"/>
    <col min="6660" max="6660" width="81.7109375" style="17" customWidth="1"/>
    <col min="6661" max="6661" width="19.140625" style="17" customWidth="1"/>
    <col min="6662" max="6662" width="13.85546875" style="17" customWidth="1"/>
    <col min="6663" max="6664" width="17.140625" style="17" customWidth="1"/>
    <col min="6665" max="6665" width="18.42578125" style="17" customWidth="1"/>
    <col min="6666" max="6666" width="15.28515625" style="17" customWidth="1"/>
    <col min="6667" max="6667" width="18" style="17" customWidth="1"/>
    <col min="6668" max="6913" width="9.140625" style="17"/>
    <col min="6914" max="6914" width="9.42578125" style="17" customWidth="1"/>
    <col min="6915" max="6915" width="11.28515625" style="17" customWidth="1"/>
    <col min="6916" max="6916" width="81.7109375" style="17" customWidth="1"/>
    <col min="6917" max="6917" width="19.140625" style="17" customWidth="1"/>
    <col min="6918" max="6918" width="13.85546875" style="17" customWidth="1"/>
    <col min="6919" max="6920" width="17.140625" style="17" customWidth="1"/>
    <col min="6921" max="6921" width="18.42578125" style="17" customWidth="1"/>
    <col min="6922" max="6922" width="15.28515625" style="17" customWidth="1"/>
    <col min="6923" max="6923" width="18" style="17" customWidth="1"/>
    <col min="6924" max="7169" width="9.140625" style="17"/>
    <col min="7170" max="7170" width="9.42578125" style="17" customWidth="1"/>
    <col min="7171" max="7171" width="11.28515625" style="17" customWidth="1"/>
    <col min="7172" max="7172" width="81.7109375" style="17" customWidth="1"/>
    <col min="7173" max="7173" width="19.140625" style="17" customWidth="1"/>
    <col min="7174" max="7174" width="13.85546875" style="17" customWidth="1"/>
    <col min="7175" max="7176" width="17.140625" style="17" customWidth="1"/>
    <col min="7177" max="7177" width="18.42578125" style="17" customWidth="1"/>
    <col min="7178" max="7178" width="15.28515625" style="17" customWidth="1"/>
    <col min="7179" max="7179" width="18" style="17" customWidth="1"/>
    <col min="7180" max="7425" width="9.140625" style="17"/>
    <col min="7426" max="7426" width="9.42578125" style="17" customWidth="1"/>
    <col min="7427" max="7427" width="11.28515625" style="17" customWidth="1"/>
    <col min="7428" max="7428" width="81.7109375" style="17" customWidth="1"/>
    <col min="7429" max="7429" width="19.140625" style="17" customWidth="1"/>
    <col min="7430" max="7430" width="13.85546875" style="17" customWidth="1"/>
    <col min="7431" max="7432" width="17.140625" style="17" customWidth="1"/>
    <col min="7433" max="7433" width="18.42578125" style="17" customWidth="1"/>
    <col min="7434" max="7434" width="15.28515625" style="17" customWidth="1"/>
    <col min="7435" max="7435" width="18" style="17" customWidth="1"/>
    <col min="7436" max="7681" width="9.140625" style="17"/>
    <col min="7682" max="7682" width="9.42578125" style="17" customWidth="1"/>
    <col min="7683" max="7683" width="11.28515625" style="17" customWidth="1"/>
    <col min="7684" max="7684" width="81.7109375" style="17" customWidth="1"/>
    <col min="7685" max="7685" width="19.140625" style="17" customWidth="1"/>
    <col min="7686" max="7686" width="13.85546875" style="17" customWidth="1"/>
    <col min="7687" max="7688" width="17.140625" style="17" customWidth="1"/>
    <col min="7689" max="7689" width="18.42578125" style="17" customWidth="1"/>
    <col min="7690" max="7690" width="15.28515625" style="17" customWidth="1"/>
    <col min="7691" max="7691" width="18" style="17" customWidth="1"/>
    <col min="7692" max="7937" width="9.140625" style="17"/>
    <col min="7938" max="7938" width="9.42578125" style="17" customWidth="1"/>
    <col min="7939" max="7939" width="11.28515625" style="17" customWidth="1"/>
    <col min="7940" max="7940" width="81.7109375" style="17" customWidth="1"/>
    <col min="7941" max="7941" width="19.140625" style="17" customWidth="1"/>
    <col min="7942" max="7942" width="13.85546875" style="17" customWidth="1"/>
    <col min="7943" max="7944" width="17.140625" style="17" customWidth="1"/>
    <col min="7945" max="7945" width="18.42578125" style="17" customWidth="1"/>
    <col min="7946" max="7946" width="15.28515625" style="17" customWidth="1"/>
    <col min="7947" max="7947" width="18" style="17" customWidth="1"/>
    <col min="7948" max="8193" width="9.140625" style="17"/>
    <col min="8194" max="8194" width="9.42578125" style="17" customWidth="1"/>
    <col min="8195" max="8195" width="11.28515625" style="17" customWidth="1"/>
    <col min="8196" max="8196" width="81.7109375" style="17" customWidth="1"/>
    <col min="8197" max="8197" width="19.140625" style="17" customWidth="1"/>
    <col min="8198" max="8198" width="13.85546875" style="17" customWidth="1"/>
    <col min="8199" max="8200" width="17.140625" style="17" customWidth="1"/>
    <col min="8201" max="8201" width="18.42578125" style="17" customWidth="1"/>
    <col min="8202" max="8202" width="15.28515625" style="17" customWidth="1"/>
    <col min="8203" max="8203" width="18" style="17" customWidth="1"/>
    <col min="8204" max="8449" width="9.140625" style="17"/>
    <col min="8450" max="8450" width="9.42578125" style="17" customWidth="1"/>
    <col min="8451" max="8451" width="11.28515625" style="17" customWidth="1"/>
    <col min="8452" max="8452" width="81.7109375" style="17" customWidth="1"/>
    <col min="8453" max="8453" width="19.140625" style="17" customWidth="1"/>
    <col min="8454" max="8454" width="13.85546875" style="17" customWidth="1"/>
    <col min="8455" max="8456" width="17.140625" style="17" customWidth="1"/>
    <col min="8457" max="8457" width="18.42578125" style="17" customWidth="1"/>
    <col min="8458" max="8458" width="15.28515625" style="17" customWidth="1"/>
    <col min="8459" max="8459" width="18" style="17" customWidth="1"/>
    <col min="8460" max="8705" width="9.140625" style="17"/>
    <col min="8706" max="8706" width="9.42578125" style="17" customWidth="1"/>
    <col min="8707" max="8707" width="11.28515625" style="17" customWidth="1"/>
    <col min="8708" max="8708" width="81.7109375" style="17" customWidth="1"/>
    <col min="8709" max="8709" width="19.140625" style="17" customWidth="1"/>
    <col min="8710" max="8710" width="13.85546875" style="17" customWidth="1"/>
    <col min="8711" max="8712" width="17.140625" style="17" customWidth="1"/>
    <col min="8713" max="8713" width="18.42578125" style="17" customWidth="1"/>
    <col min="8714" max="8714" width="15.28515625" style="17" customWidth="1"/>
    <col min="8715" max="8715" width="18" style="17" customWidth="1"/>
    <col min="8716" max="8961" width="9.140625" style="17"/>
    <col min="8962" max="8962" width="9.42578125" style="17" customWidth="1"/>
    <col min="8963" max="8963" width="11.28515625" style="17" customWidth="1"/>
    <col min="8964" max="8964" width="81.7109375" style="17" customWidth="1"/>
    <col min="8965" max="8965" width="19.140625" style="17" customWidth="1"/>
    <col min="8966" max="8966" width="13.85546875" style="17" customWidth="1"/>
    <col min="8967" max="8968" width="17.140625" style="17" customWidth="1"/>
    <col min="8969" max="8969" width="18.42578125" style="17" customWidth="1"/>
    <col min="8970" max="8970" width="15.28515625" style="17" customWidth="1"/>
    <col min="8971" max="8971" width="18" style="17" customWidth="1"/>
    <col min="8972" max="9217" width="9.140625" style="17"/>
    <col min="9218" max="9218" width="9.42578125" style="17" customWidth="1"/>
    <col min="9219" max="9219" width="11.28515625" style="17" customWidth="1"/>
    <col min="9220" max="9220" width="81.7109375" style="17" customWidth="1"/>
    <col min="9221" max="9221" width="19.140625" style="17" customWidth="1"/>
    <col min="9222" max="9222" width="13.85546875" style="17" customWidth="1"/>
    <col min="9223" max="9224" width="17.140625" style="17" customWidth="1"/>
    <col min="9225" max="9225" width="18.42578125" style="17" customWidth="1"/>
    <col min="9226" max="9226" width="15.28515625" style="17" customWidth="1"/>
    <col min="9227" max="9227" width="18" style="17" customWidth="1"/>
    <col min="9228" max="9473" width="9.140625" style="17"/>
    <col min="9474" max="9474" width="9.42578125" style="17" customWidth="1"/>
    <col min="9475" max="9475" width="11.28515625" style="17" customWidth="1"/>
    <col min="9476" max="9476" width="81.7109375" style="17" customWidth="1"/>
    <col min="9477" max="9477" width="19.140625" style="17" customWidth="1"/>
    <col min="9478" max="9478" width="13.85546875" style="17" customWidth="1"/>
    <col min="9479" max="9480" width="17.140625" style="17" customWidth="1"/>
    <col min="9481" max="9481" width="18.42578125" style="17" customWidth="1"/>
    <col min="9482" max="9482" width="15.28515625" style="17" customWidth="1"/>
    <col min="9483" max="9483" width="18" style="17" customWidth="1"/>
    <col min="9484" max="9729" width="9.140625" style="17"/>
    <col min="9730" max="9730" width="9.42578125" style="17" customWidth="1"/>
    <col min="9731" max="9731" width="11.28515625" style="17" customWidth="1"/>
    <col min="9732" max="9732" width="81.7109375" style="17" customWidth="1"/>
    <col min="9733" max="9733" width="19.140625" style="17" customWidth="1"/>
    <col min="9734" max="9734" width="13.85546875" style="17" customWidth="1"/>
    <col min="9735" max="9736" width="17.140625" style="17" customWidth="1"/>
    <col min="9737" max="9737" width="18.42578125" style="17" customWidth="1"/>
    <col min="9738" max="9738" width="15.28515625" style="17" customWidth="1"/>
    <col min="9739" max="9739" width="18" style="17" customWidth="1"/>
    <col min="9740" max="9985" width="9.140625" style="17"/>
    <col min="9986" max="9986" width="9.42578125" style="17" customWidth="1"/>
    <col min="9987" max="9987" width="11.28515625" style="17" customWidth="1"/>
    <col min="9988" max="9988" width="81.7109375" style="17" customWidth="1"/>
    <col min="9989" max="9989" width="19.140625" style="17" customWidth="1"/>
    <col min="9990" max="9990" width="13.85546875" style="17" customWidth="1"/>
    <col min="9991" max="9992" width="17.140625" style="17" customWidth="1"/>
    <col min="9993" max="9993" width="18.42578125" style="17" customWidth="1"/>
    <col min="9994" max="9994" width="15.28515625" style="17" customWidth="1"/>
    <col min="9995" max="9995" width="18" style="17" customWidth="1"/>
    <col min="9996" max="10241" width="9.140625" style="17"/>
    <col min="10242" max="10242" width="9.42578125" style="17" customWidth="1"/>
    <col min="10243" max="10243" width="11.28515625" style="17" customWidth="1"/>
    <col min="10244" max="10244" width="81.7109375" style="17" customWidth="1"/>
    <col min="10245" max="10245" width="19.140625" style="17" customWidth="1"/>
    <col min="10246" max="10246" width="13.85546875" style="17" customWidth="1"/>
    <col min="10247" max="10248" width="17.140625" style="17" customWidth="1"/>
    <col min="10249" max="10249" width="18.42578125" style="17" customWidth="1"/>
    <col min="10250" max="10250" width="15.28515625" style="17" customWidth="1"/>
    <col min="10251" max="10251" width="18" style="17" customWidth="1"/>
    <col min="10252" max="10497" width="9.140625" style="17"/>
    <col min="10498" max="10498" width="9.42578125" style="17" customWidth="1"/>
    <col min="10499" max="10499" width="11.28515625" style="17" customWidth="1"/>
    <col min="10500" max="10500" width="81.7109375" style="17" customWidth="1"/>
    <col min="10501" max="10501" width="19.140625" style="17" customWidth="1"/>
    <col min="10502" max="10502" width="13.85546875" style="17" customWidth="1"/>
    <col min="10503" max="10504" width="17.140625" style="17" customWidth="1"/>
    <col min="10505" max="10505" width="18.42578125" style="17" customWidth="1"/>
    <col min="10506" max="10506" width="15.28515625" style="17" customWidth="1"/>
    <col min="10507" max="10507" width="18" style="17" customWidth="1"/>
    <col min="10508" max="10753" width="9.140625" style="17"/>
    <col min="10754" max="10754" width="9.42578125" style="17" customWidth="1"/>
    <col min="10755" max="10755" width="11.28515625" style="17" customWidth="1"/>
    <col min="10756" max="10756" width="81.7109375" style="17" customWidth="1"/>
    <col min="10757" max="10757" width="19.140625" style="17" customWidth="1"/>
    <col min="10758" max="10758" width="13.85546875" style="17" customWidth="1"/>
    <col min="10759" max="10760" width="17.140625" style="17" customWidth="1"/>
    <col min="10761" max="10761" width="18.42578125" style="17" customWidth="1"/>
    <col min="10762" max="10762" width="15.28515625" style="17" customWidth="1"/>
    <col min="10763" max="10763" width="18" style="17" customWidth="1"/>
    <col min="10764" max="11009" width="9.140625" style="17"/>
    <col min="11010" max="11010" width="9.42578125" style="17" customWidth="1"/>
    <col min="11011" max="11011" width="11.28515625" style="17" customWidth="1"/>
    <col min="11012" max="11012" width="81.7109375" style="17" customWidth="1"/>
    <col min="11013" max="11013" width="19.140625" style="17" customWidth="1"/>
    <col min="11014" max="11014" width="13.85546875" style="17" customWidth="1"/>
    <col min="11015" max="11016" width="17.140625" style="17" customWidth="1"/>
    <col min="11017" max="11017" width="18.42578125" style="17" customWidth="1"/>
    <col min="11018" max="11018" width="15.28515625" style="17" customWidth="1"/>
    <col min="11019" max="11019" width="18" style="17" customWidth="1"/>
    <col min="11020" max="11265" width="9.140625" style="17"/>
    <col min="11266" max="11266" width="9.42578125" style="17" customWidth="1"/>
    <col min="11267" max="11267" width="11.28515625" style="17" customWidth="1"/>
    <col min="11268" max="11268" width="81.7109375" style="17" customWidth="1"/>
    <col min="11269" max="11269" width="19.140625" style="17" customWidth="1"/>
    <col min="11270" max="11270" width="13.85546875" style="17" customWidth="1"/>
    <col min="11271" max="11272" width="17.140625" style="17" customWidth="1"/>
    <col min="11273" max="11273" width="18.42578125" style="17" customWidth="1"/>
    <col min="11274" max="11274" width="15.28515625" style="17" customWidth="1"/>
    <col min="11275" max="11275" width="18" style="17" customWidth="1"/>
    <col min="11276" max="11521" width="9.140625" style="17"/>
    <col min="11522" max="11522" width="9.42578125" style="17" customWidth="1"/>
    <col min="11523" max="11523" width="11.28515625" style="17" customWidth="1"/>
    <col min="11524" max="11524" width="81.7109375" style="17" customWidth="1"/>
    <col min="11525" max="11525" width="19.140625" style="17" customWidth="1"/>
    <col min="11526" max="11526" width="13.85546875" style="17" customWidth="1"/>
    <col min="11527" max="11528" width="17.140625" style="17" customWidth="1"/>
    <col min="11529" max="11529" width="18.42578125" style="17" customWidth="1"/>
    <col min="11530" max="11530" width="15.28515625" style="17" customWidth="1"/>
    <col min="11531" max="11531" width="18" style="17" customWidth="1"/>
    <col min="11532" max="11777" width="9.140625" style="17"/>
    <col min="11778" max="11778" width="9.42578125" style="17" customWidth="1"/>
    <col min="11779" max="11779" width="11.28515625" style="17" customWidth="1"/>
    <col min="11780" max="11780" width="81.7109375" style="17" customWidth="1"/>
    <col min="11781" max="11781" width="19.140625" style="17" customWidth="1"/>
    <col min="11782" max="11782" width="13.85546875" style="17" customWidth="1"/>
    <col min="11783" max="11784" width="17.140625" style="17" customWidth="1"/>
    <col min="11785" max="11785" width="18.42578125" style="17" customWidth="1"/>
    <col min="11786" max="11786" width="15.28515625" style="17" customWidth="1"/>
    <col min="11787" max="11787" width="18" style="17" customWidth="1"/>
    <col min="11788" max="12033" width="9.140625" style="17"/>
    <col min="12034" max="12034" width="9.42578125" style="17" customWidth="1"/>
    <col min="12035" max="12035" width="11.28515625" style="17" customWidth="1"/>
    <col min="12036" max="12036" width="81.7109375" style="17" customWidth="1"/>
    <col min="12037" max="12037" width="19.140625" style="17" customWidth="1"/>
    <col min="12038" max="12038" width="13.85546875" style="17" customWidth="1"/>
    <col min="12039" max="12040" width="17.140625" style="17" customWidth="1"/>
    <col min="12041" max="12041" width="18.42578125" style="17" customWidth="1"/>
    <col min="12042" max="12042" width="15.28515625" style="17" customWidth="1"/>
    <col min="12043" max="12043" width="18" style="17" customWidth="1"/>
    <col min="12044" max="12289" width="9.140625" style="17"/>
    <col min="12290" max="12290" width="9.42578125" style="17" customWidth="1"/>
    <col min="12291" max="12291" width="11.28515625" style="17" customWidth="1"/>
    <col min="12292" max="12292" width="81.7109375" style="17" customWidth="1"/>
    <col min="12293" max="12293" width="19.140625" style="17" customWidth="1"/>
    <col min="12294" max="12294" width="13.85546875" style="17" customWidth="1"/>
    <col min="12295" max="12296" width="17.140625" style="17" customWidth="1"/>
    <col min="12297" max="12297" width="18.42578125" style="17" customWidth="1"/>
    <col min="12298" max="12298" width="15.28515625" style="17" customWidth="1"/>
    <col min="12299" max="12299" width="18" style="17" customWidth="1"/>
    <col min="12300" max="12545" width="9.140625" style="17"/>
    <col min="12546" max="12546" width="9.42578125" style="17" customWidth="1"/>
    <col min="12547" max="12547" width="11.28515625" style="17" customWidth="1"/>
    <col min="12548" max="12548" width="81.7109375" style="17" customWidth="1"/>
    <col min="12549" max="12549" width="19.140625" style="17" customWidth="1"/>
    <col min="12550" max="12550" width="13.85546875" style="17" customWidth="1"/>
    <col min="12551" max="12552" width="17.140625" style="17" customWidth="1"/>
    <col min="12553" max="12553" width="18.42578125" style="17" customWidth="1"/>
    <col min="12554" max="12554" width="15.28515625" style="17" customWidth="1"/>
    <col min="12555" max="12555" width="18" style="17" customWidth="1"/>
    <col min="12556" max="12801" width="9.140625" style="17"/>
    <col min="12802" max="12802" width="9.42578125" style="17" customWidth="1"/>
    <col min="12803" max="12803" width="11.28515625" style="17" customWidth="1"/>
    <col min="12804" max="12804" width="81.7109375" style="17" customWidth="1"/>
    <col min="12805" max="12805" width="19.140625" style="17" customWidth="1"/>
    <col min="12806" max="12806" width="13.85546875" style="17" customWidth="1"/>
    <col min="12807" max="12808" width="17.140625" style="17" customWidth="1"/>
    <col min="12809" max="12809" width="18.42578125" style="17" customWidth="1"/>
    <col min="12810" max="12810" width="15.28515625" style="17" customWidth="1"/>
    <col min="12811" max="12811" width="18" style="17" customWidth="1"/>
    <col min="12812" max="13057" width="9.140625" style="17"/>
    <col min="13058" max="13058" width="9.42578125" style="17" customWidth="1"/>
    <col min="13059" max="13059" width="11.28515625" style="17" customWidth="1"/>
    <col min="13060" max="13060" width="81.7109375" style="17" customWidth="1"/>
    <col min="13061" max="13061" width="19.140625" style="17" customWidth="1"/>
    <col min="13062" max="13062" width="13.85546875" style="17" customWidth="1"/>
    <col min="13063" max="13064" width="17.140625" style="17" customWidth="1"/>
    <col min="13065" max="13065" width="18.42578125" style="17" customWidth="1"/>
    <col min="13066" max="13066" width="15.28515625" style="17" customWidth="1"/>
    <col min="13067" max="13067" width="18" style="17" customWidth="1"/>
    <col min="13068" max="13313" width="9.140625" style="17"/>
    <col min="13314" max="13314" width="9.42578125" style="17" customWidth="1"/>
    <col min="13315" max="13315" width="11.28515625" style="17" customWidth="1"/>
    <col min="13316" max="13316" width="81.7109375" style="17" customWidth="1"/>
    <col min="13317" max="13317" width="19.140625" style="17" customWidth="1"/>
    <col min="13318" max="13318" width="13.85546875" style="17" customWidth="1"/>
    <col min="13319" max="13320" width="17.140625" style="17" customWidth="1"/>
    <col min="13321" max="13321" width="18.42578125" style="17" customWidth="1"/>
    <col min="13322" max="13322" width="15.28515625" style="17" customWidth="1"/>
    <col min="13323" max="13323" width="18" style="17" customWidth="1"/>
    <col min="13324" max="13569" width="9.140625" style="17"/>
    <col min="13570" max="13570" width="9.42578125" style="17" customWidth="1"/>
    <col min="13571" max="13571" width="11.28515625" style="17" customWidth="1"/>
    <col min="13572" max="13572" width="81.7109375" style="17" customWidth="1"/>
    <col min="13573" max="13573" width="19.140625" style="17" customWidth="1"/>
    <col min="13574" max="13574" width="13.85546875" style="17" customWidth="1"/>
    <col min="13575" max="13576" width="17.140625" style="17" customWidth="1"/>
    <col min="13577" max="13577" width="18.42578125" style="17" customWidth="1"/>
    <col min="13578" max="13578" width="15.28515625" style="17" customWidth="1"/>
    <col min="13579" max="13579" width="18" style="17" customWidth="1"/>
    <col min="13580" max="13825" width="9.140625" style="17"/>
    <col min="13826" max="13826" width="9.42578125" style="17" customWidth="1"/>
    <col min="13827" max="13827" width="11.28515625" style="17" customWidth="1"/>
    <col min="13828" max="13828" width="81.7109375" style="17" customWidth="1"/>
    <col min="13829" max="13829" width="19.140625" style="17" customWidth="1"/>
    <col min="13830" max="13830" width="13.85546875" style="17" customWidth="1"/>
    <col min="13831" max="13832" width="17.140625" style="17" customWidth="1"/>
    <col min="13833" max="13833" width="18.42578125" style="17" customWidth="1"/>
    <col min="13834" max="13834" width="15.28515625" style="17" customWidth="1"/>
    <col min="13835" max="13835" width="18" style="17" customWidth="1"/>
    <col min="13836" max="14081" width="9.140625" style="17"/>
    <col min="14082" max="14082" width="9.42578125" style="17" customWidth="1"/>
    <col min="14083" max="14083" width="11.28515625" style="17" customWidth="1"/>
    <col min="14084" max="14084" width="81.7109375" style="17" customWidth="1"/>
    <col min="14085" max="14085" width="19.140625" style="17" customWidth="1"/>
    <col min="14086" max="14086" width="13.85546875" style="17" customWidth="1"/>
    <col min="14087" max="14088" width="17.140625" style="17" customWidth="1"/>
    <col min="14089" max="14089" width="18.42578125" style="17" customWidth="1"/>
    <col min="14090" max="14090" width="15.28515625" style="17" customWidth="1"/>
    <col min="14091" max="14091" width="18" style="17" customWidth="1"/>
    <col min="14092" max="14337" width="9.140625" style="17"/>
    <col min="14338" max="14338" width="9.42578125" style="17" customWidth="1"/>
    <col min="14339" max="14339" width="11.28515625" style="17" customWidth="1"/>
    <col min="14340" max="14340" width="81.7109375" style="17" customWidth="1"/>
    <col min="14341" max="14341" width="19.140625" style="17" customWidth="1"/>
    <col min="14342" max="14342" width="13.85546875" style="17" customWidth="1"/>
    <col min="14343" max="14344" width="17.140625" style="17" customWidth="1"/>
    <col min="14345" max="14345" width="18.42578125" style="17" customWidth="1"/>
    <col min="14346" max="14346" width="15.28515625" style="17" customWidth="1"/>
    <col min="14347" max="14347" width="18" style="17" customWidth="1"/>
    <col min="14348" max="14593" width="9.140625" style="17"/>
    <col min="14594" max="14594" width="9.42578125" style="17" customWidth="1"/>
    <col min="14595" max="14595" width="11.28515625" style="17" customWidth="1"/>
    <col min="14596" max="14596" width="81.7109375" style="17" customWidth="1"/>
    <col min="14597" max="14597" width="19.140625" style="17" customWidth="1"/>
    <col min="14598" max="14598" width="13.85546875" style="17" customWidth="1"/>
    <col min="14599" max="14600" width="17.140625" style="17" customWidth="1"/>
    <col min="14601" max="14601" width="18.42578125" style="17" customWidth="1"/>
    <col min="14602" max="14602" width="15.28515625" style="17" customWidth="1"/>
    <col min="14603" max="14603" width="18" style="17" customWidth="1"/>
    <col min="14604" max="14849" width="9.140625" style="17"/>
    <col min="14850" max="14850" width="9.42578125" style="17" customWidth="1"/>
    <col min="14851" max="14851" width="11.28515625" style="17" customWidth="1"/>
    <col min="14852" max="14852" width="81.7109375" style="17" customWidth="1"/>
    <col min="14853" max="14853" width="19.140625" style="17" customWidth="1"/>
    <col min="14854" max="14854" width="13.85546875" style="17" customWidth="1"/>
    <col min="14855" max="14856" width="17.140625" style="17" customWidth="1"/>
    <col min="14857" max="14857" width="18.42578125" style="17" customWidth="1"/>
    <col min="14858" max="14858" width="15.28515625" style="17" customWidth="1"/>
    <col min="14859" max="14859" width="18" style="17" customWidth="1"/>
    <col min="14860" max="15105" width="9.140625" style="17"/>
    <col min="15106" max="15106" width="9.42578125" style="17" customWidth="1"/>
    <col min="15107" max="15107" width="11.28515625" style="17" customWidth="1"/>
    <col min="15108" max="15108" width="81.7109375" style="17" customWidth="1"/>
    <col min="15109" max="15109" width="19.140625" style="17" customWidth="1"/>
    <col min="15110" max="15110" width="13.85546875" style="17" customWidth="1"/>
    <col min="15111" max="15112" width="17.140625" style="17" customWidth="1"/>
    <col min="15113" max="15113" width="18.42578125" style="17" customWidth="1"/>
    <col min="15114" max="15114" width="15.28515625" style="17" customWidth="1"/>
    <col min="15115" max="15115" width="18" style="17" customWidth="1"/>
    <col min="15116" max="15361" width="9.140625" style="17"/>
    <col min="15362" max="15362" width="9.42578125" style="17" customWidth="1"/>
    <col min="15363" max="15363" width="11.28515625" style="17" customWidth="1"/>
    <col min="15364" max="15364" width="81.7109375" style="17" customWidth="1"/>
    <col min="15365" max="15365" width="19.140625" style="17" customWidth="1"/>
    <col min="15366" max="15366" width="13.85546875" style="17" customWidth="1"/>
    <col min="15367" max="15368" width="17.140625" style="17" customWidth="1"/>
    <col min="15369" max="15369" width="18.42578125" style="17" customWidth="1"/>
    <col min="15370" max="15370" width="15.28515625" style="17" customWidth="1"/>
    <col min="15371" max="15371" width="18" style="17" customWidth="1"/>
    <col min="15372" max="15617" width="9.140625" style="17"/>
    <col min="15618" max="15618" width="9.42578125" style="17" customWidth="1"/>
    <col min="15619" max="15619" width="11.28515625" style="17" customWidth="1"/>
    <col min="15620" max="15620" width="81.7109375" style="17" customWidth="1"/>
    <col min="15621" max="15621" width="19.140625" style="17" customWidth="1"/>
    <col min="15622" max="15622" width="13.85546875" style="17" customWidth="1"/>
    <col min="15623" max="15624" width="17.140625" style="17" customWidth="1"/>
    <col min="15625" max="15625" width="18.42578125" style="17" customWidth="1"/>
    <col min="15626" max="15626" width="15.28515625" style="17" customWidth="1"/>
    <col min="15627" max="15627" width="18" style="17" customWidth="1"/>
    <col min="15628" max="15873" width="9.140625" style="17"/>
    <col min="15874" max="15874" width="9.42578125" style="17" customWidth="1"/>
    <col min="15875" max="15875" width="11.28515625" style="17" customWidth="1"/>
    <col min="15876" max="15876" width="81.7109375" style="17" customWidth="1"/>
    <col min="15877" max="15877" width="19.140625" style="17" customWidth="1"/>
    <col min="15878" max="15878" width="13.85546875" style="17" customWidth="1"/>
    <col min="15879" max="15880" width="17.140625" style="17" customWidth="1"/>
    <col min="15881" max="15881" width="18.42578125" style="17" customWidth="1"/>
    <col min="15882" max="15882" width="15.28515625" style="17" customWidth="1"/>
    <col min="15883" max="15883" width="18" style="17" customWidth="1"/>
    <col min="15884" max="16129" width="9.140625" style="17"/>
    <col min="16130" max="16130" width="9.42578125" style="17" customWidth="1"/>
    <col min="16131" max="16131" width="11.28515625" style="17" customWidth="1"/>
    <col min="16132" max="16132" width="81.7109375" style="17" customWidth="1"/>
    <col min="16133" max="16133" width="19.140625" style="17" customWidth="1"/>
    <col min="16134" max="16134" width="13.85546875" style="17" customWidth="1"/>
    <col min="16135" max="16136" width="17.140625" style="17" customWidth="1"/>
    <col min="16137" max="16137" width="18.42578125" style="17" customWidth="1"/>
    <col min="16138" max="16138" width="15.28515625" style="17" customWidth="1"/>
    <col min="16139" max="16139" width="18" style="17" customWidth="1"/>
    <col min="16140" max="16384" width="9.140625" style="17"/>
  </cols>
  <sheetData>
    <row r="1" spans="1:14" ht="19.5" customHeight="1" x14ac:dyDescent="0.2">
      <c r="A1" s="257"/>
      <c r="B1" s="257"/>
      <c r="C1" s="16"/>
      <c r="D1" s="229" t="s">
        <v>389</v>
      </c>
      <c r="E1" s="229"/>
      <c r="F1" s="229"/>
      <c r="G1" s="229"/>
      <c r="H1" s="229"/>
      <c r="I1" s="229"/>
      <c r="J1" s="229"/>
      <c r="K1" s="229"/>
      <c r="L1" s="229"/>
      <c r="M1" s="229"/>
      <c r="N1" s="229"/>
    </row>
    <row r="2" spans="1:14" ht="36.75" customHeight="1" thickBot="1" x14ac:dyDescent="0.25">
      <c r="A2" s="258" t="s">
        <v>309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</row>
    <row r="3" spans="1:14" ht="24" customHeight="1" thickTop="1" x14ac:dyDescent="0.2">
      <c r="A3" s="259" t="s">
        <v>310</v>
      </c>
      <c r="B3" s="261" t="s">
        <v>311</v>
      </c>
      <c r="C3" s="261" t="s">
        <v>312</v>
      </c>
      <c r="D3" s="263" t="s">
        <v>313</v>
      </c>
      <c r="E3" s="265" t="s">
        <v>314</v>
      </c>
      <c r="F3" s="266"/>
      <c r="G3" s="267"/>
      <c r="H3" s="263" t="s">
        <v>315</v>
      </c>
      <c r="I3" s="263" t="s">
        <v>314</v>
      </c>
      <c r="J3" s="265"/>
      <c r="K3" s="268"/>
    </row>
    <row r="4" spans="1:14" ht="63" customHeight="1" x14ac:dyDescent="0.2">
      <c r="A4" s="260"/>
      <c r="B4" s="262"/>
      <c r="C4" s="262"/>
      <c r="D4" s="264"/>
      <c r="E4" s="18" t="s">
        <v>316</v>
      </c>
      <c r="F4" s="18" t="s">
        <v>317</v>
      </c>
      <c r="G4" s="18" t="s">
        <v>318</v>
      </c>
      <c r="H4" s="264"/>
      <c r="I4" s="18" t="s">
        <v>316</v>
      </c>
      <c r="J4" s="19" t="s">
        <v>319</v>
      </c>
      <c r="K4" s="20" t="s">
        <v>317</v>
      </c>
    </row>
    <row r="5" spans="1:14" ht="15.75" customHeight="1" x14ac:dyDescent="0.2">
      <c r="A5" s="21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22">
        <v>9</v>
      </c>
      <c r="J5" s="23"/>
      <c r="K5" s="24">
        <v>10</v>
      </c>
    </row>
    <row r="6" spans="1:14" ht="17.25" customHeight="1" x14ac:dyDescent="0.2">
      <c r="A6" s="25">
        <v>600</v>
      </c>
      <c r="B6" s="26"/>
      <c r="C6" s="26" t="s">
        <v>320</v>
      </c>
      <c r="D6" s="27">
        <f>D7+D10+D13</f>
        <v>1016000</v>
      </c>
      <c r="E6" s="27">
        <f>E7+E10+E13</f>
        <v>0</v>
      </c>
      <c r="F6" s="27">
        <f>F7+F10+F13</f>
        <v>616000</v>
      </c>
      <c r="G6" s="27">
        <f>G7+G10+G13</f>
        <v>400000</v>
      </c>
      <c r="H6" s="28"/>
      <c r="I6" s="28"/>
      <c r="J6" s="29"/>
      <c r="K6" s="30"/>
    </row>
    <row r="7" spans="1:14" ht="21.75" customHeight="1" x14ac:dyDescent="0.2">
      <c r="A7" s="31"/>
      <c r="B7" s="32">
        <v>60004</v>
      </c>
      <c r="C7" s="33" t="s">
        <v>153</v>
      </c>
      <c r="D7" s="34">
        <f>D8+D9</f>
        <v>730000</v>
      </c>
      <c r="E7" s="34">
        <f>E8+E9</f>
        <v>0</v>
      </c>
      <c r="F7" s="34">
        <f>F8+F9</f>
        <v>330000</v>
      </c>
      <c r="G7" s="34">
        <f>G8+G9</f>
        <v>400000</v>
      </c>
      <c r="H7" s="35"/>
      <c r="I7" s="35"/>
      <c r="J7" s="36"/>
      <c r="K7" s="37"/>
    </row>
    <row r="8" spans="1:14" ht="32.25" customHeight="1" x14ac:dyDescent="0.2">
      <c r="A8" s="31"/>
      <c r="B8" s="38"/>
      <c r="C8" s="39" t="s">
        <v>321</v>
      </c>
      <c r="D8" s="40">
        <f>G8</f>
        <v>400000</v>
      </c>
      <c r="E8" s="35"/>
      <c r="F8" s="41"/>
      <c r="G8" s="41">
        <v>400000</v>
      </c>
      <c r="H8" s="35"/>
      <c r="I8" s="35"/>
      <c r="J8" s="36"/>
      <c r="K8" s="37"/>
    </row>
    <row r="9" spans="1:14" ht="47.25" customHeight="1" x14ac:dyDescent="0.2">
      <c r="A9" s="31"/>
      <c r="B9" s="38"/>
      <c r="C9" s="39" t="s">
        <v>322</v>
      </c>
      <c r="D9" s="40">
        <f>F9</f>
        <v>330000</v>
      </c>
      <c r="E9" s="35"/>
      <c r="F9" s="41">
        <v>330000</v>
      </c>
      <c r="G9" s="41">
        <v>0</v>
      </c>
      <c r="H9" s="35"/>
      <c r="I9" s="35"/>
      <c r="J9" s="36"/>
      <c r="K9" s="37"/>
    </row>
    <row r="10" spans="1:14" ht="30.75" customHeight="1" x14ac:dyDescent="0.2">
      <c r="A10" s="31"/>
      <c r="B10" s="38">
        <v>60016</v>
      </c>
      <c r="C10" s="42" t="s">
        <v>323</v>
      </c>
      <c r="D10" s="43">
        <f>D11+D12</f>
        <v>286000</v>
      </c>
      <c r="E10" s="43">
        <f>E11+E12</f>
        <v>0</v>
      </c>
      <c r="F10" s="43">
        <f>F11+F12</f>
        <v>286000</v>
      </c>
      <c r="G10" s="43">
        <f>G11+G12</f>
        <v>0</v>
      </c>
      <c r="H10" s="35"/>
      <c r="I10" s="35"/>
      <c r="J10" s="36"/>
      <c r="K10" s="37"/>
    </row>
    <row r="11" spans="1:14" ht="36.75" customHeight="1" x14ac:dyDescent="0.2">
      <c r="A11" s="31"/>
      <c r="B11" s="38"/>
      <c r="C11" s="39" t="s">
        <v>324</v>
      </c>
      <c r="D11" s="40">
        <f>F11</f>
        <v>116000</v>
      </c>
      <c r="E11" s="35">
        <v>0</v>
      </c>
      <c r="F11" s="41">
        <v>116000</v>
      </c>
      <c r="G11" s="41"/>
      <c r="H11" s="35"/>
      <c r="I11" s="35"/>
      <c r="J11" s="36"/>
      <c r="K11" s="37"/>
    </row>
    <row r="12" spans="1:14" ht="47.25" customHeight="1" x14ac:dyDescent="0.2">
      <c r="A12" s="31"/>
      <c r="B12" s="38"/>
      <c r="C12" s="39" t="s">
        <v>325</v>
      </c>
      <c r="D12" s="40">
        <f>F12</f>
        <v>170000</v>
      </c>
      <c r="E12" s="35"/>
      <c r="F12" s="41">
        <v>170000</v>
      </c>
      <c r="G12" s="41"/>
      <c r="H12" s="35"/>
      <c r="I12" s="35"/>
      <c r="J12" s="36"/>
      <c r="K12" s="37"/>
    </row>
    <row r="13" spans="1:14" ht="24.75" customHeight="1" x14ac:dyDescent="0.2">
      <c r="A13" s="31"/>
      <c r="B13" s="38">
        <v>60095</v>
      </c>
      <c r="C13" s="42" t="s">
        <v>15</v>
      </c>
      <c r="D13" s="43">
        <f>D14+D15</f>
        <v>0</v>
      </c>
      <c r="E13" s="43">
        <f>E14+E15</f>
        <v>0</v>
      </c>
      <c r="F13" s="43">
        <f>F14+F15</f>
        <v>0</v>
      </c>
      <c r="G13" s="41"/>
      <c r="H13" s="35"/>
      <c r="I13" s="35"/>
      <c r="J13" s="36"/>
      <c r="K13" s="37"/>
    </row>
    <row r="14" spans="1:14" ht="32.25" customHeight="1" x14ac:dyDescent="0.2">
      <c r="A14" s="31"/>
      <c r="B14" s="38"/>
      <c r="C14" s="39" t="s">
        <v>324</v>
      </c>
      <c r="D14" s="40">
        <f>F14</f>
        <v>0</v>
      </c>
      <c r="E14" s="35"/>
      <c r="F14" s="41">
        <v>0</v>
      </c>
      <c r="G14" s="41"/>
      <c r="H14" s="35"/>
      <c r="I14" s="35"/>
      <c r="J14" s="36"/>
      <c r="K14" s="37"/>
    </row>
    <row r="15" spans="1:14" ht="45" customHeight="1" x14ac:dyDescent="0.2">
      <c r="A15" s="31"/>
      <c r="B15" s="38"/>
      <c r="C15" s="39" t="s">
        <v>325</v>
      </c>
      <c r="D15" s="40">
        <f>F15</f>
        <v>0</v>
      </c>
      <c r="E15" s="35"/>
      <c r="F15" s="41">
        <v>0</v>
      </c>
      <c r="G15" s="41"/>
      <c r="H15" s="35"/>
      <c r="I15" s="35"/>
      <c r="J15" s="36"/>
      <c r="K15" s="37"/>
    </row>
    <row r="16" spans="1:14" ht="21" customHeight="1" x14ac:dyDescent="0.2">
      <c r="A16" s="44">
        <v>630</v>
      </c>
      <c r="B16" s="45"/>
      <c r="C16" s="46" t="s">
        <v>326</v>
      </c>
      <c r="D16" s="47"/>
      <c r="E16" s="47"/>
      <c r="F16" s="47"/>
      <c r="G16" s="47"/>
      <c r="H16" s="48">
        <f>SUM(H17)</f>
        <v>118273</v>
      </c>
      <c r="I16" s="48">
        <f>SUM(I17)</f>
        <v>118273</v>
      </c>
      <c r="J16" s="49"/>
      <c r="K16" s="50"/>
    </row>
    <row r="17" spans="1:11" ht="24.75" customHeight="1" x14ac:dyDescent="0.2">
      <c r="A17" s="51"/>
      <c r="B17" s="52">
        <v>63003</v>
      </c>
      <c r="C17" s="53" t="s">
        <v>123</v>
      </c>
      <c r="D17" s="54"/>
      <c r="E17" s="55"/>
      <c r="F17" s="55"/>
      <c r="G17" s="55"/>
      <c r="H17" s="56">
        <f>SUM(H18)</f>
        <v>118273</v>
      </c>
      <c r="I17" s="56">
        <f>SUM(I18)</f>
        <v>118273</v>
      </c>
      <c r="J17" s="57"/>
      <c r="K17" s="58"/>
    </row>
    <row r="18" spans="1:11" ht="32.25" customHeight="1" x14ac:dyDescent="0.2">
      <c r="A18" s="59"/>
      <c r="B18" s="60"/>
      <c r="C18" s="61" t="s">
        <v>327</v>
      </c>
      <c r="D18" s="62"/>
      <c r="E18" s="62"/>
      <c r="F18" s="62"/>
      <c r="G18" s="62"/>
      <c r="H18" s="63">
        <f>I18</f>
        <v>118273</v>
      </c>
      <c r="I18" s="64">
        <v>118273</v>
      </c>
      <c r="J18" s="65"/>
      <c r="K18" s="66"/>
    </row>
    <row r="19" spans="1:11" ht="18.75" customHeight="1" x14ac:dyDescent="0.2">
      <c r="A19" s="44">
        <v>700</v>
      </c>
      <c r="B19" s="45"/>
      <c r="C19" s="46" t="s">
        <v>37</v>
      </c>
      <c r="D19" s="67">
        <f t="shared" ref="D19:K19" si="0">D20</f>
        <v>10000</v>
      </c>
      <c r="E19" s="67">
        <f t="shared" si="0"/>
        <v>0</v>
      </c>
      <c r="F19" s="67">
        <f t="shared" si="0"/>
        <v>10000</v>
      </c>
      <c r="G19" s="67">
        <f t="shared" si="0"/>
        <v>0</v>
      </c>
      <c r="H19" s="48">
        <f t="shared" si="0"/>
        <v>0</v>
      </c>
      <c r="I19" s="48">
        <f t="shared" si="0"/>
        <v>0</v>
      </c>
      <c r="J19" s="48">
        <f t="shared" si="0"/>
        <v>0</v>
      </c>
      <c r="K19" s="68">
        <f t="shared" si="0"/>
        <v>0</v>
      </c>
    </row>
    <row r="20" spans="1:11" ht="24.75" customHeight="1" x14ac:dyDescent="0.2">
      <c r="A20" s="69"/>
      <c r="B20" s="70">
        <v>70005</v>
      </c>
      <c r="C20" s="71" t="s">
        <v>328</v>
      </c>
      <c r="D20" s="43">
        <f>D21</f>
        <v>10000</v>
      </c>
      <c r="E20" s="43">
        <f>E21</f>
        <v>0</v>
      </c>
      <c r="F20" s="43">
        <f>F21</f>
        <v>10000</v>
      </c>
      <c r="G20" s="56"/>
      <c r="H20" s="72">
        <f>H21</f>
        <v>0</v>
      </c>
      <c r="I20" s="72">
        <f>I21</f>
        <v>0</v>
      </c>
      <c r="J20" s="72">
        <f>J21</f>
        <v>0</v>
      </c>
      <c r="K20" s="73">
        <f>K21</f>
        <v>0</v>
      </c>
    </row>
    <row r="21" spans="1:11" ht="36" customHeight="1" x14ac:dyDescent="0.2">
      <c r="A21" s="69"/>
      <c r="B21" s="70"/>
      <c r="C21" s="39" t="s">
        <v>324</v>
      </c>
      <c r="D21" s="40">
        <f>F21</f>
        <v>10000</v>
      </c>
      <c r="E21" s="74"/>
      <c r="F21" s="62">
        <v>10000</v>
      </c>
      <c r="G21" s="56"/>
      <c r="H21" s="63">
        <f>J21</f>
        <v>0</v>
      </c>
      <c r="I21" s="64"/>
      <c r="J21" s="65">
        <v>0</v>
      </c>
      <c r="K21" s="75"/>
    </row>
    <row r="22" spans="1:11" ht="21" customHeight="1" x14ac:dyDescent="0.2">
      <c r="A22" s="44">
        <v>720</v>
      </c>
      <c r="B22" s="45"/>
      <c r="C22" s="46" t="s">
        <v>101</v>
      </c>
      <c r="D22" s="67">
        <f t="shared" ref="D22:K22" si="1">D23</f>
        <v>5215.59</v>
      </c>
      <c r="E22" s="67">
        <f t="shared" si="1"/>
        <v>0</v>
      </c>
      <c r="F22" s="67">
        <f t="shared" si="1"/>
        <v>5215.59</v>
      </c>
      <c r="G22" s="67">
        <f t="shared" si="1"/>
        <v>0</v>
      </c>
      <c r="H22" s="48">
        <f t="shared" si="1"/>
        <v>0</v>
      </c>
      <c r="I22" s="48">
        <f t="shared" si="1"/>
        <v>0</v>
      </c>
      <c r="J22" s="48">
        <f t="shared" si="1"/>
        <v>0</v>
      </c>
      <c r="K22" s="68">
        <f t="shared" si="1"/>
        <v>0</v>
      </c>
    </row>
    <row r="23" spans="1:11" ht="24.75" customHeight="1" x14ac:dyDescent="0.2">
      <c r="A23" s="69"/>
      <c r="B23" s="70">
        <v>72095</v>
      </c>
      <c r="C23" s="71" t="s">
        <v>15</v>
      </c>
      <c r="D23" s="43">
        <f>D24</f>
        <v>5215.59</v>
      </c>
      <c r="E23" s="43">
        <f>E24</f>
        <v>0</v>
      </c>
      <c r="F23" s="43">
        <f>F24</f>
        <v>5215.59</v>
      </c>
      <c r="G23" s="56"/>
      <c r="H23" s="72">
        <f>H24</f>
        <v>0</v>
      </c>
      <c r="I23" s="72">
        <f>I24</f>
        <v>0</v>
      </c>
      <c r="J23" s="72">
        <f>J24</f>
        <v>0</v>
      </c>
      <c r="K23" s="73">
        <f>K24</f>
        <v>0</v>
      </c>
    </row>
    <row r="24" spans="1:11" ht="48.75" customHeight="1" x14ac:dyDescent="0.2">
      <c r="A24" s="69"/>
      <c r="B24" s="70"/>
      <c r="C24" s="76" t="s">
        <v>329</v>
      </c>
      <c r="D24" s="40">
        <f>F24</f>
        <v>5215.59</v>
      </c>
      <c r="E24" s="74"/>
      <c r="F24" s="62">
        <v>5215.59</v>
      </c>
      <c r="G24" s="56"/>
      <c r="H24" s="63">
        <f>J24</f>
        <v>0</v>
      </c>
      <c r="I24" s="64"/>
      <c r="J24" s="65">
        <v>0</v>
      </c>
      <c r="K24" s="75"/>
    </row>
    <row r="25" spans="1:11" ht="32.25" customHeight="1" x14ac:dyDescent="0.2">
      <c r="A25" s="44">
        <v>754</v>
      </c>
      <c r="B25" s="45"/>
      <c r="C25" s="46" t="s">
        <v>330</v>
      </c>
      <c r="D25" s="67">
        <f>SUM(F25)</f>
        <v>23000</v>
      </c>
      <c r="E25" s="47"/>
      <c r="F25" s="27">
        <f>SUM(F26)</f>
        <v>23000</v>
      </c>
      <c r="G25" s="47"/>
      <c r="H25" s="48">
        <f>H26</f>
        <v>557000</v>
      </c>
      <c r="I25" s="48">
        <f>I26</f>
        <v>0</v>
      </c>
      <c r="J25" s="48">
        <f>J26</f>
        <v>0</v>
      </c>
      <c r="K25" s="77">
        <f>K26</f>
        <v>557000</v>
      </c>
    </row>
    <row r="26" spans="1:11" ht="27.75" customHeight="1" x14ac:dyDescent="0.2">
      <c r="A26" s="69"/>
      <c r="B26" s="70" t="s">
        <v>259</v>
      </c>
      <c r="C26" s="71" t="s">
        <v>260</v>
      </c>
      <c r="D26" s="43">
        <f>D27+D28+D29</f>
        <v>23000</v>
      </c>
      <c r="E26" s="43">
        <f>E27+E28+E29</f>
        <v>0</v>
      </c>
      <c r="F26" s="43">
        <f>F27+F28+F29</f>
        <v>23000</v>
      </c>
      <c r="G26" s="43">
        <f>G27+G28+G29</f>
        <v>0</v>
      </c>
      <c r="H26" s="72">
        <f>H29+H28</f>
        <v>557000</v>
      </c>
      <c r="I26" s="78">
        <f>I29+I28</f>
        <v>0</v>
      </c>
      <c r="J26" s="78">
        <f>J29+J28</f>
        <v>0</v>
      </c>
      <c r="K26" s="79">
        <f>SUM(K27:K29)</f>
        <v>557000</v>
      </c>
    </row>
    <row r="27" spans="1:11" ht="36.75" customHeight="1" x14ac:dyDescent="0.2">
      <c r="A27" s="69"/>
      <c r="B27" s="70"/>
      <c r="C27" s="39" t="s">
        <v>324</v>
      </c>
      <c r="D27" s="40">
        <f>F27</f>
        <v>23000</v>
      </c>
      <c r="E27" s="74"/>
      <c r="F27" s="62">
        <v>23000</v>
      </c>
      <c r="G27" s="56"/>
      <c r="H27" s="80"/>
      <c r="I27" s="81"/>
      <c r="J27" s="81"/>
      <c r="K27" s="75"/>
    </row>
    <row r="28" spans="1:11" ht="39.75" customHeight="1" x14ac:dyDescent="0.2">
      <c r="A28" s="69"/>
      <c r="B28" s="70"/>
      <c r="C28" s="61" t="s">
        <v>331</v>
      </c>
      <c r="D28" s="43"/>
      <c r="E28" s="82"/>
      <c r="F28" s="56"/>
      <c r="G28" s="56"/>
      <c r="H28" s="63">
        <f>SUM(I28:K28)</f>
        <v>207000</v>
      </c>
      <c r="I28" s="83"/>
      <c r="J28" s="84"/>
      <c r="K28" s="85">
        <v>207000</v>
      </c>
    </row>
    <row r="29" spans="1:11" ht="50.25" customHeight="1" x14ac:dyDescent="0.2">
      <c r="A29" s="86"/>
      <c r="B29" s="60"/>
      <c r="C29" s="76" t="s">
        <v>332</v>
      </c>
      <c r="D29" s="40">
        <f>SUM(F29)</f>
        <v>0</v>
      </c>
      <c r="E29" s="74"/>
      <c r="F29" s="62">
        <v>0</v>
      </c>
      <c r="G29" s="62"/>
      <c r="H29" s="63">
        <f>K29</f>
        <v>350000</v>
      </c>
      <c r="I29" s="64"/>
      <c r="J29" s="65"/>
      <c r="K29" s="87">
        <v>350000</v>
      </c>
    </row>
    <row r="30" spans="1:11" ht="21.75" customHeight="1" x14ac:dyDescent="0.2">
      <c r="A30" s="88">
        <v>755</v>
      </c>
      <c r="B30" s="89"/>
      <c r="C30" s="90" t="s">
        <v>333</v>
      </c>
      <c r="D30" s="91"/>
      <c r="E30" s="91"/>
      <c r="F30" s="91"/>
      <c r="G30" s="91"/>
      <c r="H30" s="92">
        <f>H31</f>
        <v>126060</v>
      </c>
      <c r="I30" s="92"/>
      <c r="J30" s="93"/>
      <c r="K30" s="94">
        <f>K31</f>
        <v>126060</v>
      </c>
    </row>
    <row r="31" spans="1:11" ht="21.75" customHeight="1" x14ac:dyDescent="0.2">
      <c r="A31" s="59"/>
      <c r="B31" s="70">
        <v>75515</v>
      </c>
      <c r="C31" s="95" t="s">
        <v>334</v>
      </c>
      <c r="D31" s="56"/>
      <c r="E31" s="56"/>
      <c r="F31" s="56"/>
      <c r="G31" s="56"/>
      <c r="H31" s="72">
        <f>H32</f>
        <v>126060</v>
      </c>
      <c r="I31" s="72"/>
      <c r="J31" s="80"/>
      <c r="K31" s="96">
        <f>K32</f>
        <v>126060</v>
      </c>
    </row>
    <row r="32" spans="1:11" ht="47.25" customHeight="1" x14ac:dyDescent="0.2">
      <c r="A32" s="59"/>
      <c r="B32" s="60"/>
      <c r="C32" s="61" t="s">
        <v>331</v>
      </c>
      <c r="D32" s="62"/>
      <c r="E32" s="62"/>
      <c r="F32" s="62"/>
      <c r="G32" s="62"/>
      <c r="H32" s="63">
        <v>126060</v>
      </c>
      <c r="I32" s="63"/>
      <c r="J32" s="64"/>
      <c r="K32" s="97">
        <v>126060</v>
      </c>
    </row>
    <row r="33" spans="1:11" ht="18" customHeight="1" x14ac:dyDescent="0.2">
      <c r="A33" s="44">
        <v>801</v>
      </c>
      <c r="B33" s="45"/>
      <c r="C33" s="98" t="s">
        <v>335</v>
      </c>
      <c r="D33" s="48">
        <f>D40</f>
        <v>45280</v>
      </c>
      <c r="E33" s="48"/>
      <c r="F33" s="48">
        <f>F40</f>
        <v>45280</v>
      </c>
      <c r="G33" s="48"/>
      <c r="H33" s="48">
        <f>H34+H36+H40</f>
        <v>320681.33999999997</v>
      </c>
      <c r="I33" s="92">
        <f>I34+I36+I40</f>
        <v>320681.33999999997</v>
      </c>
      <c r="J33" s="99"/>
      <c r="K33" s="100"/>
    </row>
    <row r="34" spans="1:11" ht="28.5" customHeight="1" x14ac:dyDescent="0.2">
      <c r="A34" s="101"/>
      <c r="B34" s="70">
        <v>80116</v>
      </c>
      <c r="C34" s="53" t="s">
        <v>278</v>
      </c>
      <c r="D34" s="62"/>
      <c r="E34" s="62"/>
      <c r="F34" s="62"/>
      <c r="G34" s="62"/>
      <c r="H34" s="56">
        <f>H35</f>
        <v>257043.15</v>
      </c>
      <c r="I34" s="72">
        <f>SUM(I35)</f>
        <v>257043.15</v>
      </c>
      <c r="J34" s="80"/>
      <c r="K34" s="97"/>
    </row>
    <row r="35" spans="1:11" ht="31.5" customHeight="1" x14ac:dyDescent="0.2">
      <c r="A35" s="101"/>
      <c r="B35" s="70"/>
      <c r="C35" s="102" t="s">
        <v>336</v>
      </c>
      <c r="D35" s="62"/>
      <c r="E35" s="62"/>
      <c r="F35" s="62"/>
      <c r="G35" s="62"/>
      <c r="H35" s="63">
        <f>I35</f>
        <v>257043.15</v>
      </c>
      <c r="I35" s="63">
        <v>257043.15</v>
      </c>
      <c r="J35" s="64"/>
      <c r="K35" s="97"/>
    </row>
    <row r="36" spans="1:11" ht="26.25" customHeight="1" x14ac:dyDescent="0.2">
      <c r="A36" s="101"/>
      <c r="B36" s="70">
        <v>80120</v>
      </c>
      <c r="C36" s="53" t="s">
        <v>60</v>
      </c>
      <c r="D36" s="62"/>
      <c r="E36" s="62"/>
      <c r="F36" s="62"/>
      <c r="G36" s="62"/>
      <c r="H36" s="72">
        <f>H37</f>
        <v>63638.19</v>
      </c>
      <c r="I36" s="72">
        <f>I37</f>
        <v>63638.19</v>
      </c>
      <c r="J36" s="80"/>
      <c r="K36" s="97"/>
    </row>
    <row r="37" spans="1:11" ht="31.5" customHeight="1" x14ac:dyDescent="0.2">
      <c r="A37" s="101"/>
      <c r="B37" s="70"/>
      <c r="C37" s="102" t="s">
        <v>337</v>
      </c>
      <c r="D37" s="62"/>
      <c r="E37" s="62"/>
      <c r="F37" s="62"/>
      <c r="G37" s="62"/>
      <c r="H37" s="63">
        <f>H38+H39</f>
        <v>63638.19</v>
      </c>
      <c r="I37" s="63">
        <f>I38+I39</f>
        <v>63638.19</v>
      </c>
      <c r="J37" s="64"/>
      <c r="K37" s="97"/>
    </row>
    <row r="38" spans="1:11" ht="26.25" customHeight="1" x14ac:dyDescent="0.2">
      <c r="A38" s="101"/>
      <c r="B38" s="70"/>
      <c r="C38" s="102" t="s">
        <v>338</v>
      </c>
      <c r="D38" s="62"/>
      <c r="E38" s="62"/>
      <c r="F38" s="62"/>
      <c r="G38" s="62"/>
      <c r="H38" s="63">
        <f>I38</f>
        <v>23143</v>
      </c>
      <c r="I38" s="63">
        <v>23143</v>
      </c>
      <c r="J38" s="64"/>
      <c r="K38" s="97"/>
    </row>
    <row r="39" spans="1:11" ht="25.5" customHeight="1" x14ac:dyDescent="0.2">
      <c r="A39" s="101"/>
      <c r="B39" s="70"/>
      <c r="C39" s="102" t="s">
        <v>339</v>
      </c>
      <c r="D39" s="62"/>
      <c r="E39" s="62"/>
      <c r="F39" s="62"/>
      <c r="G39" s="62"/>
      <c r="H39" s="63">
        <f>I39</f>
        <v>40495.19</v>
      </c>
      <c r="I39" s="63">
        <v>40495.19</v>
      </c>
      <c r="J39" s="64"/>
      <c r="K39" s="97"/>
    </row>
    <row r="40" spans="1:11" ht="24" customHeight="1" x14ac:dyDescent="0.2">
      <c r="A40" s="59"/>
      <c r="B40" s="70">
        <v>80195</v>
      </c>
      <c r="C40" s="103" t="s">
        <v>15</v>
      </c>
      <c r="D40" s="56">
        <f>D43+D41+D42</f>
        <v>45280</v>
      </c>
      <c r="E40" s="56">
        <f>E43+E41+E42</f>
        <v>0</v>
      </c>
      <c r="F40" s="56">
        <f>F43+F41+F42</f>
        <v>45280</v>
      </c>
      <c r="G40" s="56"/>
      <c r="H40" s="72"/>
      <c r="I40" s="104"/>
      <c r="J40" s="105"/>
      <c r="K40" s="96"/>
    </row>
    <row r="41" spans="1:11" ht="39.75" customHeight="1" x14ac:dyDescent="0.2">
      <c r="A41" s="59"/>
      <c r="B41" s="70"/>
      <c r="C41" s="106" t="s">
        <v>340</v>
      </c>
      <c r="D41" s="62">
        <f>F41</f>
        <v>29280</v>
      </c>
      <c r="E41" s="62"/>
      <c r="F41" s="62">
        <v>29280</v>
      </c>
      <c r="G41" s="56"/>
      <c r="H41" s="72"/>
      <c r="I41" s="104"/>
      <c r="J41" s="105"/>
      <c r="K41" s="96"/>
    </row>
    <row r="42" spans="1:11" ht="39.75" customHeight="1" x14ac:dyDescent="0.2">
      <c r="A42" s="59"/>
      <c r="B42" s="70"/>
      <c r="C42" s="39" t="s">
        <v>324</v>
      </c>
      <c r="D42" s="62">
        <f>F42</f>
        <v>6000</v>
      </c>
      <c r="E42" s="62"/>
      <c r="F42" s="62">
        <v>6000</v>
      </c>
      <c r="G42" s="56"/>
      <c r="H42" s="72"/>
      <c r="I42" s="104"/>
      <c r="J42" s="105"/>
      <c r="K42" s="96"/>
    </row>
    <row r="43" spans="1:11" ht="50.25" customHeight="1" x14ac:dyDescent="0.2">
      <c r="A43" s="59"/>
      <c r="B43" s="60"/>
      <c r="C43" s="39" t="s">
        <v>325</v>
      </c>
      <c r="D43" s="62">
        <f>F43</f>
        <v>10000</v>
      </c>
      <c r="E43" s="62"/>
      <c r="F43" s="62">
        <v>10000</v>
      </c>
      <c r="G43" s="62"/>
      <c r="H43" s="63"/>
      <c r="I43" s="107"/>
      <c r="J43" s="108"/>
      <c r="K43" s="97"/>
    </row>
    <row r="44" spans="1:11" ht="20.25" customHeight="1" x14ac:dyDescent="0.2">
      <c r="A44" s="44">
        <v>853</v>
      </c>
      <c r="B44" s="45"/>
      <c r="C44" s="109" t="s">
        <v>341</v>
      </c>
      <c r="D44" s="110"/>
      <c r="E44" s="110"/>
      <c r="F44" s="110"/>
      <c r="G44" s="110"/>
      <c r="H44" s="110">
        <f>SUM(H45)</f>
        <v>89198</v>
      </c>
      <c r="I44" s="110">
        <f>SUM(I45)</f>
        <v>89198</v>
      </c>
      <c r="J44" s="111"/>
      <c r="K44" s="112"/>
    </row>
    <row r="45" spans="1:11" ht="25.5" customHeight="1" x14ac:dyDescent="0.2">
      <c r="A45" s="59"/>
      <c r="B45" s="70">
        <v>85311</v>
      </c>
      <c r="C45" s="53" t="s">
        <v>342</v>
      </c>
      <c r="D45" s="56"/>
      <c r="E45" s="56"/>
      <c r="F45" s="56"/>
      <c r="G45" s="56"/>
      <c r="H45" s="56">
        <f>SUM(H46)</f>
        <v>89198</v>
      </c>
      <c r="I45" s="56">
        <f>SUM(I46)</f>
        <v>89198</v>
      </c>
      <c r="J45" s="113"/>
      <c r="K45" s="96"/>
    </row>
    <row r="46" spans="1:11" ht="38.25" customHeight="1" x14ac:dyDescent="0.2">
      <c r="A46" s="59"/>
      <c r="B46" s="60"/>
      <c r="C46" s="114" t="s">
        <v>327</v>
      </c>
      <c r="D46" s="62"/>
      <c r="E46" s="62"/>
      <c r="F46" s="62"/>
      <c r="G46" s="62"/>
      <c r="H46" s="107">
        <f>I46</f>
        <v>89198</v>
      </c>
      <c r="I46" s="107">
        <v>89198</v>
      </c>
      <c r="J46" s="108"/>
      <c r="K46" s="97"/>
    </row>
    <row r="47" spans="1:11" ht="27" customHeight="1" x14ac:dyDescent="0.2">
      <c r="A47" s="44">
        <v>854</v>
      </c>
      <c r="B47" s="115"/>
      <c r="C47" s="109" t="s">
        <v>14</v>
      </c>
      <c r="D47" s="116"/>
      <c r="E47" s="116"/>
      <c r="F47" s="116"/>
      <c r="G47" s="116"/>
      <c r="H47" s="117">
        <f t="shared" ref="H47:I49" si="2">H48</f>
        <v>1195566</v>
      </c>
      <c r="I47" s="117">
        <f t="shared" si="2"/>
        <v>1195566</v>
      </c>
      <c r="J47" s="118"/>
      <c r="K47" s="119"/>
    </row>
    <row r="48" spans="1:11" ht="26.25" customHeight="1" x14ac:dyDescent="0.2">
      <c r="A48" s="59"/>
      <c r="B48" s="70">
        <v>85419</v>
      </c>
      <c r="C48" s="53" t="s">
        <v>145</v>
      </c>
      <c r="D48" s="120"/>
      <c r="E48" s="120"/>
      <c r="F48" s="120"/>
      <c r="G48" s="120"/>
      <c r="H48" s="121">
        <f t="shared" si="2"/>
        <v>1195566</v>
      </c>
      <c r="I48" s="121">
        <f t="shared" si="2"/>
        <v>1195566</v>
      </c>
      <c r="J48" s="122"/>
      <c r="K48" s="123"/>
    </row>
    <row r="49" spans="1:11" ht="31.5" customHeight="1" x14ac:dyDescent="0.2">
      <c r="A49" s="59"/>
      <c r="B49" s="60"/>
      <c r="C49" s="102" t="s">
        <v>337</v>
      </c>
      <c r="D49" s="120"/>
      <c r="E49" s="120"/>
      <c r="F49" s="120"/>
      <c r="G49" s="120"/>
      <c r="H49" s="124">
        <f t="shared" si="2"/>
        <v>1195566</v>
      </c>
      <c r="I49" s="124">
        <f t="shared" si="2"/>
        <v>1195566</v>
      </c>
      <c r="J49" s="125"/>
      <c r="K49" s="123"/>
    </row>
    <row r="50" spans="1:11" ht="27" customHeight="1" x14ac:dyDescent="0.2">
      <c r="A50" s="59"/>
      <c r="B50" s="60"/>
      <c r="C50" s="102" t="s">
        <v>343</v>
      </c>
      <c r="D50" s="120"/>
      <c r="E50" s="120"/>
      <c r="F50" s="120"/>
      <c r="G50" s="120"/>
      <c r="H50" s="124">
        <f>I50</f>
        <v>1195566</v>
      </c>
      <c r="I50" s="124">
        <v>1195566</v>
      </c>
      <c r="J50" s="125"/>
      <c r="K50" s="123"/>
    </row>
    <row r="51" spans="1:11" ht="30.75" customHeight="1" x14ac:dyDescent="0.2">
      <c r="A51" s="126">
        <v>900</v>
      </c>
      <c r="B51" s="127"/>
      <c r="C51" s="128" t="s">
        <v>54</v>
      </c>
      <c r="D51" s="129">
        <f>D54+D52</f>
        <v>47500</v>
      </c>
      <c r="E51" s="129">
        <f>E54+E52</f>
        <v>0</v>
      </c>
      <c r="F51" s="129">
        <f>F54+F52</f>
        <v>47500</v>
      </c>
      <c r="G51" s="129"/>
      <c r="H51" s="117">
        <f>H54</f>
        <v>0</v>
      </c>
      <c r="I51" s="117">
        <f>I54</f>
        <v>0</v>
      </c>
      <c r="J51" s="117">
        <f>J54</f>
        <v>0</v>
      </c>
      <c r="K51" s="130">
        <f>K54</f>
        <v>0</v>
      </c>
    </row>
    <row r="52" spans="1:11" ht="30.75" customHeight="1" x14ac:dyDescent="0.2">
      <c r="A52" s="131"/>
      <c r="B52" s="132">
        <v>90004</v>
      </c>
      <c r="C52" s="133" t="s">
        <v>344</v>
      </c>
      <c r="D52" s="134">
        <f>D53</f>
        <v>10000</v>
      </c>
      <c r="E52" s="134">
        <f>E53</f>
        <v>0</v>
      </c>
      <c r="F52" s="134">
        <f>F53</f>
        <v>10000</v>
      </c>
      <c r="G52" s="134"/>
      <c r="H52" s="135"/>
      <c r="I52" s="135"/>
      <c r="J52" s="136"/>
      <c r="K52" s="137"/>
    </row>
    <row r="53" spans="1:11" ht="34.5" customHeight="1" x14ac:dyDescent="0.2">
      <c r="A53" s="131"/>
      <c r="B53" s="132"/>
      <c r="C53" s="39" t="s">
        <v>324</v>
      </c>
      <c r="D53" s="138">
        <f>F53</f>
        <v>10000</v>
      </c>
      <c r="E53" s="138"/>
      <c r="F53" s="138">
        <v>10000</v>
      </c>
      <c r="G53" s="134"/>
      <c r="H53" s="135"/>
      <c r="I53" s="135"/>
      <c r="J53" s="136"/>
      <c r="K53" s="137"/>
    </row>
    <row r="54" spans="1:11" ht="30.75" customHeight="1" x14ac:dyDescent="0.2">
      <c r="A54" s="139"/>
      <c r="B54" s="132">
        <v>90015</v>
      </c>
      <c r="C54" s="133" t="s">
        <v>345</v>
      </c>
      <c r="D54" s="140">
        <f>F54</f>
        <v>37500</v>
      </c>
      <c r="E54" s="140"/>
      <c r="F54" s="140">
        <f>F55</f>
        <v>37500</v>
      </c>
      <c r="G54" s="140"/>
      <c r="H54" s="121"/>
      <c r="I54" s="121"/>
      <c r="J54" s="122"/>
      <c r="K54" s="141"/>
    </row>
    <row r="55" spans="1:11" ht="42" customHeight="1" x14ac:dyDescent="0.2">
      <c r="A55" s="139"/>
      <c r="B55" s="142"/>
      <c r="C55" s="39" t="s">
        <v>324</v>
      </c>
      <c r="D55" s="120">
        <f>F55</f>
        <v>37500</v>
      </c>
      <c r="E55" s="120"/>
      <c r="F55" s="120">
        <v>37500</v>
      </c>
      <c r="G55" s="120"/>
      <c r="H55" s="124"/>
      <c r="I55" s="124"/>
      <c r="J55" s="125"/>
      <c r="K55" s="123"/>
    </row>
    <row r="56" spans="1:11" ht="26.25" customHeight="1" x14ac:dyDescent="0.2">
      <c r="A56" s="126">
        <v>921</v>
      </c>
      <c r="B56" s="127"/>
      <c r="C56" s="128" t="s">
        <v>346</v>
      </c>
      <c r="D56" s="129">
        <f>D57+D62+D60</f>
        <v>208500</v>
      </c>
      <c r="E56" s="129">
        <f>E57+E62+E60</f>
        <v>0</v>
      </c>
      <c r="F56" s="129">
        <f>F57+F62+F60</f>
        <v>208500</v>
      </c>
      <c r="G56" s="129"/>
      <c r="H56" s="117">
        <f>H62</f>
        <v>89659</v>
      </c>
      <c r="I56" s="117">
        <f>I62</f>
        <v>0</v>
      </c>
      <c r="J56" s="117">
        <f>J62</f>
        <v>0</v>
      </c>
      <c r="K56" s="130">
        <f>K62</f>
        <v>89659</v>
      </c>
    </row>
    <row r="57" spans="1:11" ht="22.5" customHeight="1" x14ac:dyDescent="0.2">
      <c r="A57" s="139"/>
      <c r="B57" s="132">
        <v>92109</v>
      </c>
      <c r="C57" s="133" t="s">
        <v>347</v>
      </c>
      <c r="D57" s="140">
        <f>F58+D59</f>
        <v>131500</v>
      </c>
      <c r="E57" s="140">
        <f>G58+E59</f>
        <v>0</v>
      </c>
      <c r="F57" s="140">
        <f>SUM(F58:F59)</f>
        <v>131500</v>
      </c>
      <c r="G57" s="140"/>
      <c r="H57" s="121"/>
      <c r="I57" s="121"/>
      <c r="J57" s="122"/>
      <c r="K57" s="141"/>
    </row>
    <row r="58" spans="1:11" ht="46.5" customHeight="1" x14ac:dyDescent="0.2">
      <c r="A58" s="139"/>
      <c r="B58" s="142"/>
      <c r="C58" s="39" t="s">
        <v>324</v>
      </c>
      <c r="D58" s="120">
        <f>F58</f>
        <v>114500</v>
      </c>
      <c r="E58" s="120"/>
      <c r="F58" s="120">
        <v>114500</v>
      </c>
      <c r="G58" s="120"/>
      <c r="H58" s="124"/>
      <c r="I58" s="124"/>
      <c r="J58" s="125"/>
      <c r="K58" s="123"/>
    </row>
    <row r="59" spans="1:11" ht="46.5" customHeight="1" x14ac:dyDescent="0.2">
      <c r="A59" s="139"/>
      <c r="B59" s="142"/>
      <c r="C59" s="39" t="s">
        <v>325</v>
      </c>
      <c r="D59" s="120">
        <f>F59</f>
        <v>17000</v>
      </c>
      <c r="E59" s="120"/>
      <c r="F59" s="120">
        <v>17000</v>
      </c>
      <c r="G59" s="120"/>
      <c r="H59" s="124"/>
      <c r="I59" s="124"/>
      <c r="J59" s="125"/>
      <c r="K59" s="123"/>
    </row>
    <row r="60" spans="1:11" ht="29.25" customHeight="1" x14ac:dyDescent="0.2">
      <c r="A60" s="139"/>
      <c r="B60" s="132">
        <v>92116</v>
      </c>
      <c r="C60" s="133" t="s">
        <v>348</v>
      </c>
      <c r="D60" s="140">
        <f>F60</f>
        <v>15000</v>
      </c>
      <c r="E60" s="140"/>
      <c r="F60" s="140">
        <f>F61</f>
        <v>15000</v>
      </c>
      <c r="G60" s="140"/>
      <c r="H60" s="121"/>
      <c r="I60" s="121"/>
      <c r="J60" s="122"/>
      <c r="K60" s="141"/>
    </row>
    <row r="61" spans="1:11" ht="46.5" customHeight="1" x14ac:dyDescent="0.2">
      <c r="A61" s="139"/>
      <c r="B61" s="142"/>
      <c r="C61" s="106" t="s">
        <v>340</v>
      </c>
      <c r="D61" s="120">
        <f>F61</f>
        <v>15000</v>
      </c>
      <c r="E61" s="120"/>
      <c r="F61" s="120">
        <v>15000</v>
      </c>
      <c r="G61" s="120"/>
      <c r="H61" s="124"/>
      <c r="I61" s="124"/>
      <c r="J61" s="125"/>
      <c r="K61" s="123"/>
    </row>
    <row r="62" spans="1:11" ht="25.5" customHeight="1" x14ac:dyDescent="0.2">
      <c r="A62" s="139"/>
      <c r="B62" s="132">
        <v>92195</v>
      </c>
      <c r="C62" s="95" t="s">
        <v>15</v>
      </c>
      <c r="D62" s="140">
        <f>SUM(D63:D65)</f>
        <v>62000</v>
      </c>
      <c r="E62" s="140">
        <f>SUM(E63:E65)</f>
        <v>0</v>
      </c>
      <c r="F62" s="140">
        <f>SUM(F63:F65)</f>
        <v>62000</v>
      </c>
      <c r="G62" s="140">
        <f>SUM(G63:G65)</f>
        <v>0</v>
      </c>
      <c r="H62" s="121">
        <f>H65+H63+H64</f>
        <v>89659</v>
      </c>
      <c r="I62" s="121">
        <f>I65+I63+I64</f>
        <v>0</v>
      </c>
      <c r="J62" s="122">
        <f>J65+J63+J64</f>
        <v>0</v>
      </c>
      <c r="K62" s="143">
        <f>K65+K63+K64</f>
        <v>89659</v>
      </c>
    </row>
    <row r="63" spans="1:11" ht="35.25" customHeight="1" x14ac:dyDescent="0.2">
      <c r="A63" s="139"/>
      <c r="B63" s="132"/>
      <c r="C63" s="39" t="s">
        <v>324</v>
      </c>
      <c r="D63" s="120">
        <f>SUM(E63:G63)</f>
        <v>52000</v>
      </c>
      <c r="E63" s="140"/>
      <c r="F63" s="120">
        <v>52000</v>
      </c>
      <c r="G63" s="140"/>
      <c r="H63" s="124">
        <f>SUM(I63:K63)</f>
        <v>0</v>
      </c>
      <c r="I63" s="124"/>
      <c r="J63" s="125"/>
      <c r="K63" s="144"/>
    </row>
    <row r="64" spans="1:11" ht="40.5" customHeight="1" x14ac:dyDescent="0.2">
      <c r="A64" s="139"/>
      <c r="B64" s="61"/>
      <c r="C64" s="61" t="s">
        <v>331</v>
      </c>
      <c r="D64" s="120">
        <f>SUM(E64:G64)</f>
        <v>0</v>
      </c>
      <c r="E64" s="120"/>
      <c r="F64" s="120"/>
      <c r="G64" s="120"/>
      <c r="H64" s="124">
        <f>SUM(I64:K64)</f>
        <v>89659</v>
      </c>
      <c r="I64" s="124"/>
      <c r="J64" s="125"/>
      <c r="K64" s="123">
        <v>89659</v>
      </c>
    </row>
    <row r="65" spans="1:11" ht="46.5" customHeight="1" x14ac:dyDescent="0.2">
      <c r="A65" s="139"/>
      <c r="B65" s="142"/>
      <c r="C65" s="39" t="s">
        <v>325</v>
      </c>
      <c r="D65" s="120">
        <f>SUM(E65:G65)</f>
        <v>10000</v>
      </c>
      <c r="E65" s="120"/>
      <c r="F65" s="120">
        <v>10000</v>
      </c>
      <c r="G65" s="120"/>
      <c r="H65" s="124">
        <f>SUM(I65:K65)</f>
        <v>0</v>
      </c>
      <c r="I65" s="124"/>
      <c r="J65" s="125"/>
      <c r="K65" s="123"/>
    </row>
    <row r="66" spans="1:11" ht="24.75" customHeight="1" x14ac:dyDescent="0.2">
      <c r="A66" s="126">
        <v>926</v>
      </c>
      <c r="B66" s="127"/>
      <c r="C66" s="145" t="s">
        <v>349</v>
      </c>
      <c r="D66" s="129">
        <f>SUM(D67+D69)</f>
        <v>114000</v>
      </c>
      <c r="E66" s="129">
        <f t="shared" ref="E66:K66" si="3">E67+E69</f>
        <v>0</v>
      </c>
      <c r="F66" s="129">
        <f t="shared" si="3"/>
        <v>114000</v>
      </c>
      <c r="G66" s="129">
        <f t="shared" si="3"/>
        <v>0</v>
      </c>
      <c r="H66" s="117">
        <f t="shared" si="3"/>
        <v>106480</v>
      </c>
      <c r="I66" s="117">
        <f t="shared" si="3"/>
        <v>0</v>
      </c>
      <c r="J66" s="117">
        <f t="shared" si="3"/>
        <v>0</v>
      </c>
      <c r="K66" s="130">
        <f t="shared" si="3"/>
        <v>106480</v>
      </c>
    </row>
    <row r="67" spans="1:11" ht="31.5" customHeight="1" x14ac:dyDescent="0.2">
      <c r="A67" s="131"/>
      <c r="B67" s="132">
        <v>92605</v>
      </c>
      <c r="C67" s="146" t="s">
        <v>306</v>
      </c>
      <c r="D67" s="140">
        <f>SUM(D68)</f>
        <v>0</v>
      </c>
      <c r="E67" s="140">
        <f>SUM(E68)</f>
        <v>0</v>
      </c>
      <c r="F67" s="140">
        <f>SUM(F68)</f>
        <v>0</v>
      </c>
      <c r="G67" s="140"/>
      <c r="H67" s="121">
        <f>H68</f>
        <v>106480</v>
      </c>
      <c r="I67" s="121">
        <f>I68</f>
        <v>0</v>
      </c>
      <c r="J67" s="122">
        <f>J68</f>
        <v>0</v>
      </c>
      <c r="K67" s="143">
        <f>K68</f>
        <v>106480</v>
      </c>
    </row>
    <row r="68" spans="1:11" ht="44.25" customHeight="1" x14ac:dyDescent="0.2">
      <c r="A68" s="131"/>
      <c r="B68" s="132"/>
      <c r="C68" s="61" t="s">
        <v>331</v>
      </c>
      <c r="D68" s="120"/>
      <c r="E68" s="120"/>
      <c r="F68" s="120"/>
      <c r="G68" s="120"/>
      <c r="H68" s="124">
        <f>K68</f>
        <v>106480</v>
      </c>
      <c r="I68" s="124"/>
      <c r="J68" s="125"/>
      <c r="K68" s="147">
        <v>106480</v>
      </c>
    </row>
    <row r="69" spans="1:11" ht="24.75" customHeight="1" x14ac:dyDescent="0.2">
      <c r="A69" s="131"/>
      <c r="B69" s="132">
        <v>92695</v>
      </c>
      <c r="C69" s="95" t="s">
        <v>15</v>
      </c>
      <c r="D69" s="140">
        <f>D70+D71</f>
        <v>114000</v>
      </c>
      <c r="E69" s="140">
        <f>E70+E71</f>
        <v>0</v>
      </c>
      <c r="F69" s="140">
        <f>F70+F71</f>
        <v>114000</v>
      </c>
      <c r="G69" s="140"/>
      <c r="H69" s="121">
        <f>H71</f>
        <v>0</v>
      </c>
      <c r="I69" s="121">
        <f>I71</f>
        <v>0</v>
      </c>
      <c r="J69" s="122">
        <f>J71</f>
        <v>0</v>
      </c>
      <c r="K69" s="143">
        <f>K71</f>
        <v>0</v>
      </c>
    </row>
    <row r="70" spans="1:11" ht="33" customHeight="1" x14ac:dyDescent="0.2">
      <c r="A70" s="131"/>
      <c r="B70" s="132"/>
      <c r="C70" s="39" t="s">
        <v>324</v>
      </c>
      <c r="D70" s="120">
        <f>F70</f>
        <v>44500</v>
      </c>
      <c r="E70" s="120"/>
      <c r="F70" s="120">
        <v>44500</v>
      </c>
      <c r="G70" s="140"/>
      <c r="H70" s="121"/>
      <c r="I70" s="121"/>
      <c r="J70" s="122"/>
      <c r="K70" s="143"/>
    </row>
    <row r="71" spans="1:11" ht="53.25" customHeight="1" x14ac:dyDescent="0.2">
      <c r="A71" s="139"/>
      <c r="B71" s="142"/>
      <c r="C71" s="61" t="s">
        <v>325</v>
      </c>
      <c r="D71" s="120">
        <f>F71</f>
        <v>69500</v>
      </c>
      <c r="E71" s="120"/>
      <c r="F71" s="120">
        <v>69500</v>
      </c>
      <c r="G71" s="120"/>
      <c r="H71" s="124">
        <f>K71</f>
        <v>0</v>
      </c>
      <c r="I71" s="124"/>
      <c r="J71" s="125"/>
      <c r="K71" s="147">
        <v>0</v>
      </c>
    </row>
    <row r="72" spans="1:11" ht="32.25" customHeight="1" thickBot="1" x14ac:dyDescent="0.25">
      <c r="A72" s="148"/>
      <c r="B72" s="149"/>
      <c r="C72" s="150" t="s">
        <v>350</v>
      </c>
      <c r="D72" s="151">
        <f>D6+D19+D22+D25+D33+D51+D56+D66</f>
        <v>1469495.5899999999</v>
      </c>
      <c r="E72" s="151">
        <f>E6+E19+E22+E25+E33+E51+E56+E66</f>
        <v>0</v>
      </c>
      <c r="F72" s="151">
        <f>F6+F19+F22+F25+F33+F51+F56+F66</f>
        <v>1069495.5899999999</v>
      </c>
      <c r="G72" s="151">
        <f>G6+G19+G22+G25+G33+G51+G56+G66</f>
        <v>400000</v>
      </c>
      <c r="H72" s="151">
        <f>H16+H25+H30+H33+H44+H47+H56+H66</f>
        <v>2602917.34</v>
      </c>
      <c r="I72" s="151">
        <f>I16+I25+I30+I33+I44+I47+I56+I66</f>
        <v>1723718.3399999999</v>
      </c>
      <c r="J72" s="152">
        <f>J16+J25+J30+J33+J44+J47+J56+J66</f>
        <v>0</v>
      </c>
      <c r="K72" s="153">
        <f>K16+K25+K30+K33+K44+K47+K56+K66</f>
        <v>879199</v>
      </c>
    </row>
    <row r="73" spans="1:11" ht="15.75" thickTop="1" x14ac:dyDescent="0.2">
      <c r="A73" s="154"/>
      <c r="B73" s="154"/>
      <c r="C73" s="154"/>
      <c r="D73" s="154"/>
      <c r="E73" s="154"/>
      <c r="F73" s="154"/>
      <c r="G73" s="154"/>
    </row>
    <row r="74" spans="1:11" ht="15" x14ac:dyDescent="0.2">
      <c r="A74" s="154"/>
      <c r="B74" s="154"/>
      <c r="C74" s="154"/>
      <c r="D74" s="155"/>
      <c r="E74" s="155"/>
      <c r="F74" s="155"/>
      <c r="G74" s="155"/>
    </row>
    <row r="75" spans="1:11" ht="15" x14ac:dyDescent="0.2">
      <c r="A75" s="154"/>
      <c r="B75" s="154"/>
      <c r="C75" s="154"/>
      <c r="D75" s="155"/>
      <c r="E75" s="155"/>
      <c r="F75" s="155"/>
      <c r="G75" s="155"/>
      <c r="H75" s="156">
        <f>D72+H72</f>
        <v>4072412.9299999997</v>
      </c>
    </row>
    <row r="76" spans="1:11" ht="15" x14ac:dyDescent="0.2">
      <c r="A76" s="154"/>
      <c r="B76" s="154"/>
      <c r="C76" s="154"/>
      <c r="D76" s="154"/>
      <c r="E76" s="154"/>
      <c r="F76" s="154"/>
      <c r="G76" s="154"/>
      <c r="H76" s="157"/>
    </row>
    <row r="77" spans="1:11" ht="15" x14ac:dyDescent="0.2">
      <c r="A77" s="154"/>
      <c r="B77" s="154"/>
      <c r="C77" s="154"/>
      <c r="D77" s="154"/>
      <c r="E77" s="154"/>
      <c r="F77" s="154"/>
      <c r="G77" s="154"/>
    </row>
    <row r="78" spans="1:11" ht="15" x14ac:dyDescent="0.2">
      <c r="A78" s="154"/>
      <c r="B78" s="154"/>
      <c r="C78" s="154"/>
      <c r="D78" s="154"/>
      <c r="E78" s="154"/>
      <c r="F78" s="154"/>
      <c r="G78" s="154"/>
    </row>
    <row r="79" spans="1:11" ht="15" x14ac:dyDescent="0.2">
      <c r="A79" s="154"/>
      <c r="B79" s="154"/>
      <c r="C79" s="154"/>
      <c r="D79" s="154"/>
      <c r="E79" s="154"/>
      <c r="F79" s="154"/>
      <c r="G79" s="154"/>
    </row>
    <row r="80" spans="1:11" ht="15" x14ac:dyDescent="0.2">
      <c r="A80" s="154"/>
      <c r="B80" s="154"/>
      <c r="C80" s="154"/>
      <c r="D80" s="154"/>
      <c r="E80" s="154"/>
      <c r="F80" s="154"/>
      <c r="G80" s="154"/>
    </row>
    <row r="81" spans="1:7" ht="15" x14ac:dyDescent="0.2">
      <c r="A81" s="154"/>
      <c r="B81" s="154"/>
      <c r="C81" s="154"/>
      <c r="D81" s="154"/>
      <c r="E81" s="154"/>
      <c r="F81" s="154"/>
      <c r="G81" s="154"/>
    </row>
    <row r="82" spans="1:7" ht="15" x14ac:dyDescent="0.2">
      <c r="A82" s="154"/>
      <c r="B82" s="154"/>
      <c r="C82" s="154"/>
      <c r="D82" s="154"/>
      <c r="E82" s="154"/>
      <c r="F82" s="154"/>
      <c r="G82" s="154"/>
    </row>
    <row r="83" spans="1:7" ht="15" x14ac:dyDescent="0.2">
      <c r="A83" s="154"/>
      <c r="B83" s="154"/>
      <c r="C83" s="154"/>
      <c r="D83" s="154"/>
      <c r="E83" s="154"/>
      <c r="F83" s="154"/>
      <c r="G83" s="154"/>
    </row>
    <row r="84" spans="1:7" ht="15" x14ac:dyDescent="0.2">
      <c r="A84" s="154"/>
      <c r="B84" s="154"/>
      <c r="C84" s="154"/>
      <c r="D84" s="154"/>
      <c r="E84" s="154"/>
      <c r="F84" s="154"/>
      <c r="G84" s="154"/>
    </row>
    <row r="85" spans="1:7" ht="15" x14ac:dyDescent="0.2">
      <c r="A85" s="154"/>
      <c r="B85" s="154"/>
      <c r="C85" s="154"/>
      <c r="D85" s="154"/>
      <c r="E85" s="154"/>
      <c r="F85" s="154"/>
      <c r="G85" s="154"/>
    </row>
    <row r="86" spans="1:7" ht="15" x14ac:dyDescent="0.2">
      <c r="A86" s="154"/>
      <c r="B86" s="154"/>
      <c r="C86" s="154"/>
      <c r="D86" s="154"/>
      <c r="E86" s="154"/>
      <c r="F86" s="154"/>
      <c r="G86" s="154"/>
    </row>
    <row r="87" spans="1:7" ht="15" x14ac:dyDescent="0.2">
      <c r="A87" s="154"/>
      <c r="B87" s="154"/>
      <c r="C87" s="154"/>
      <c r="D87" s="154"/>
      <c r="E87" s="154"/>
      <c r="F87" s="154"/>
      <c r="G87" s="154"/>
    </row>
  </sheetData>
  <mergeCells count="10">
    <mergeCell ref="A1:B1"/>
    <mergeCell ref="D1:N1"/>
    <mergeCell ref="A2:K2"/>
    <mergeCell ref="A3:A4"/>
    <mergeCell ref="B3:B4"/>
    <mergeCell ref="C3:C4"/>
    <mergeCell ref="D3:D4"/>
    <mergeCell ref="E3:G3"/>
    <mergeCell ref="H3:H4"/>
    <mergeCell ref="I3:K3"/>
  </mergeCells>
  <printOptions horizontalCentered="1"/>
  <pageMargins left="0.59055118110236227" right="0.51181102362204722" top="0.51181102362204722" bottom="0.51181102362204722" header="0.51181102362204722" footer="0.31496062992125984"/>
  <pageSetup paperSize="9" scale="56" firstPageNumber="0" fitToHeight="0" orientation="landscape" r:id="rId1"/>
  <headerFooter alignWithMargins="0">
    <oddFooter>&amp;CStrona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3F608-C879-46F2-9528-8618D8AF5CCD}">
  <dimension ref="A1:J14"/>
  <sheetViews>
    <sheetView workbookViewId="0">
      <selection activeCell="F13" sqref="F13"/>
    </sheetView>
  </sheetViews>
  <sheetFormatPr defaultRowHeight="10.5" x14ac:dyDescent="0.25"/>
  <cols>
    <col min="1" max="1" width="11.140625" style="1" customWidth="1"/>
    <col min="2" max="2" width="1.42578125" style="1" customWidth="1"/>
    <col min="3" max="3" width="10" style="1" customWidth="1"/>
    <col min="4" max="4" width="11.42578125" style="1" customWidth="1"/>
    <col min="5" max="5" width="41.140625" style="1" customWidth="1"/>
    <col min="6" max="6" width="19.140625" style="1" customWidth="1"/>
    <col min="7" max="7" width="12.28515625" style="1" customWidth="1"/>
    <col min="8" max="8" width="6.85546875" style="1" customWidth="1"/>
    <col min="9" max="9" width="19.140625" style="1" customWidth="1"/>
    <col min="10" max="256" width="9.140625" style="1"/>
    <col min="257" max="257" width="11.140625" style="1" customWidth="1"/>
    <col min="258" max="258" width="1.42578125" style="1" customWidth="1"/>
    <col min="259" max="259" width="10" style="1" customWidth="1"/>
    <col min="260" max="260" width="11.42578125" style="1" customWidth="1"/>
    <col min="261" max="261" width="41.140625" style="1" customWidth="1"/>
    <col min="262" max="262" width="19.140625" style="1" customWidth="1"/>
    <col min="263" max="263" width="12.28515625" style="1" customWidth="1"/>
    <col min="264" max="264" width="6.85546875" style="1" customWidth="1"/>
    <col min="265" max="265" width="19.140625" style="1" customWidth="1"/>
    <col min="266" max="512" width="9.140625" style="1"/>
    <col min="513" max="513" width="11.140625" style="1" customWidth="1"/>
    <col min="514" max="514" width="1.42578125" style="1" customWidth="1"/>
    <col min="515" max="515" width="10" style="1" customWidth="1"/>
    <col min="516" max="516" width="11.42578125" style="1" customWidth="1"/>
    <col min="517" max="517" width="41.140625" style="1" customWidth="1"/>
    <col min="518" max="518" width="19.140625" style="1" customWidth="1"/>
    <col min="519" max="519" width="12.28515625" style="1" customWidth="1"/>
    <col min="520" max="520" width="6.85546875" style="1" customWidth="1"/>
    <col min="521" max="521" width="19.140625" style="1" customWidth="1"/>
    <col min="522" max="768" width="9.140625" style="1"/>
    <col min="769" max="769" width="11.140625" style="1" customWidth="1"/>
    <col min="770" max="770" width="1.42578125" style="1" customWidth="1"/>
    <col min="771" max="771" width="10" style="1" customWidth="1"/>
    <col min="772" max="772" width="11.42578125" style="1" customWidth="1"/>
    <col min="773" max="773" width="41.140625" style="1" customWidth="1"/>
    <col min="774" max="774" width="19.140625" style="1" customWidth="1"/>
    <col min="775" max="775" width="12.28515625" style="1" customWidth="1"/>
    <col min="776" max="776" width="6.85546875" style="1" customWidth="1"/>
    <col min="777" max="777" width="19.140625" style="1" customWidth="1"/>
    <col min="778" max="1024" width="9.140625" style="1"/>
    <col min="1025" max="1025" width="11.140625" style="1" customWidth="1"/>
    <col min="1026" max="1026" width="1.42578125" style="1" customWidth="1"/>
    <col min="1027" max="1027" width="10" style="1" customWidth="1"/>
    <col min="1028" max="1028" width="11.42578125" style="1" customWidth="1"/>
    <col min="1029" max="1029" width="41.140625" style="1" customWidth="1"/>
    <col min="1030" max="1030" width="19.140625" style="1" customWidth="1"/>
    <col min="1031" max="1031" width="12.28515625" style="1" customWidth="1"/>
    <col min="1032" max="1032" width="6.85546875" style="1" customWidth="1"/>
    <col min="1033" max="1033" width="19.140625" style="1" customWidth="1"/>
    <col min="1034" max="1280" width="9.140625" style="1"/>
    <col min="1281" max="1281" width="11.140625" style="1" customWidth="1"/>
    <col min="1282" max="1282" width="1.42578125" style="1" customWidth="1"/>
    <col min="1283" max="1283" width="10" style="1" customWidth="1"/>
    <col min="1284" max="1284" width="11.42578125" style="1" customWidth="1"/>
    <col min="1285" max="1285" width="41.140625" style="1" customWidth="1"/>
    <col min="1286" max="1286" width="19.140625" style="1" customWidth="1"/>
    <col min="1287" max="1287" width="12.28515625" style="1" customWidth="1"/>
    <col min="1288" max="1288" width="6.85546875" style="1" customWidth="1"/>
    <col min="1289" max="1289" width="19.140625" style="1" customWidth="1"/>
    <col min="1290" max="1536" width="9.140625" style="1"/>
    <col min="1537" max="1537" width="11.140625" style="1" customWidth="1"/>
    <col min="1538" max="1538" width="1.42578125" style="1" customWidth="1"/>
    <col min="1539" max="1539" width="10" style="1" customWidth="1"/>
    <col min="1540" max="1540" width="11.42578125" style="1" customWidth="1"/>
    <col min="1541" max="1541" width="41.140625" style="1" customWidth="1"/>
    <col min="1542" max="1542" width="19.140625" style="1" customWidth="1"/>
    <col min="1543" max="1543" width="12.28515625" style="1" customWidth="1"/>
    <col min="1544" max="1544" width="6.85546875" style="1" customWidth="1"/>
    <col min="1545" max="1545" width="19.140625" style="1" customWidth="1"/>
    <col min="1546" max="1792" width="9.140625" style="1"/>
    <col min="1793" max="1793" width="11.140625" style="1" customWidth="1"/>
    <col min="1794" max="1794" width="1.42578125" style="1" customWidth="1"/>
    <col min="1795" max="1795" width="10" style="1" customWidth="1"/>
    <col min="1796" max="1796" width="11.42578125" style="1" customWidth="1"/>
    <col min="1797" max="1797" width="41.140625" style="1" customWidth="1"/>
    <col min="1798" max="1798" width="19.140625" style="1" customWidth="1"/>
    <col min="1799" max="1799" width="12.28515625" style="1" customWidth="1"/>
    <col min="1800" max="1800" width="6.85546875" style="1" customWidth="1"/>
    <col min="1801" max="1801" width="19.140625" style="1" customWidth="1"/>
    <col min="1802" max="2048" width="9.140625" style="1"/>
    <col min="2049" max="2049" width="11.140625" style="1" customWidth="1"/>
    <col min="2050" max="2050" width="1.42578125" style="1" customWidth="1"/>
    <col min="2051" max="2051" width="10" style="1" customWidth="1"/>
    <col min="2052" max="2052" width="11.42578125" style="1" customWidth="1"/>
    <col min="2053" max="2053" width="41.140625" style="1" customWidth="1"/>
    <col min="2054" max="2054" width="19.140625" style="1" customWidth="1"/>
    <col min="2055" max="2055" width="12.28515625" style="1" customWidth="1"/>
    <col min="2056" max="2056" width="6.85546875" style="1" customWidth="1"/>
    <col min="2057" max="2057" width="19.140625" style="1" customWidth="1"/>
    <col min="2058" max="2304" width="9.140625" style="1"/>
    <col min="2305" max="2305" width="11.140625" style="1" customWidth="1"/>
    <col min="2306" max="2306" width="1.42578125" style="1" customWidth="1"/>
    <col min="2307" max="2307" width="10" style="1" customWidth="1"/>
    <col min="2308" max="2308" width="11.42578125" style="1" customWidth="1"/>
    <col min="2309" max="2309" width="41.140625" style="1" customWidth="1"/>
    <col min="2310" max="2310" width="19.140625" style="1" customWidth="1"/>
    <col min="2311" max="2311" width="12.28515625" style="1" customWidth="1"/>
    <col min="2312" max="2312" width="6.85546875" style="1" customWidth="1"/>
    <col min="2313" max="2313" width="19.140625" style="1" customWidth="1"/>
    <col min="2314" max="2560" width="9.140625" style="1"/>
    <col min="2561" max="2561" width="11.140625" style="1" customWidth="1"/>
    <col min="2562" max="2562" width="1.42578125" style="1" customWidth="1"/>
    <col min="2563" max="2563" width="10" style="1" customWidth="1"/>
    <col min="2564" max="2564" width="11.42578125" style="1" customWidth="1"/>
    <col min="2565" max="2565" width="41.140625" style="1" customWidth="1"/>
    <col min="2566" max="2566" width="19.140625" style="1" customWidth="1"/>
    <col min="2567" max="2567" width="12.28515625" style="1" customWidth="1"/>
    <col min="2568" max="2568" width="6.85546875" style="1" customWidth="1"/>
    <col min="2569" max="2569" width="19.140625" style="1" customWidth="1"/>
    <col min="2570" max="2816" width="9.140625" style="1"/>
    <col min="2817" max="2817" width="11.140625" style="1" customWidth="1"/>
    <col min="2818" max="2818" width="1.42578125" style="1" customWidth="1"/>
    <col min="2819" max="2819" width="10" style="1" customWidth="1"/>
    <col min="2820" max="2820" width="11.42578125" style="1" customWidth="1"/>
    <col min="2821" max="2821" width="41.140625" style="1" customWidth="1"/>
    <col min="2822" max="2822" width="19.140625" style="1" customWidth="1"/>
    <col min="2823" max="2823" width="12.28515625" style="1" customWidth="1"/>
    <col min="2824" max="2824" width="6.85546875" style="1" customWidth="1"/>
    <col min="2825" max="2825" width="19.140625" style="1" customWidth="1"/>
    <col min="2826" max="3072" width="9.140625" style="1"/>
    <col min="3073" max="3073" width="11.140625" style="1" customWidth="1"/>
    <col min="3074" max="3074" width="1.42578125" style="1" customWidth="1"/>
    <col min="3075" max="3075" width="10" style="1" customWidth="1"/>
    <col min="3076" max="3076" width="11.42578125" style="1" customWidth="1"/>
    <col min="3077" max="3077" width="41.140625" style="1" customWidth="1"/>
    <col min="3078" max="3078" width="19.140625" style="1" customWidth="1"/>
    <col min="3079" max="3079" width="12.28515625" style="1" customWidth="1"/>
    <col min="3080" max="3080" width="6.85546875" style="1" customWidth="1"/>
    <col min="3081" max="3081" width="19.140625" style="1" customWidth="1"/>
    <col min="3082" max="3328" width="9.140625" style="1"/>
    <col min="3329" max="3329" width="11.140625" style="1" customWidth="1"/>
    <col min="3330" max="3330" width="1.42578125" style="1" customWidth="1"/>
    <col min="3331" max="3331" width="10" style="1" customWidth="1"/>
    <col min="3332" max="3332" width="11.42578125" style="1" customWidth="1"/>
    <col min="3333" max="3333" width="41.140625" style="1" customWidth="1"/>
    <col min="3334" max="3334" width="19.140625" style="1" customWidth="1"/>
    <col min="3335" max="3335" width="12.28515625" style="1" customWidth="1"/>
    <col min="3336" max="3336" width="6.85546875" style="1" customWidth="1"/>
    <col min="3337" max="3337" width="19.140625" style="1" customWidth="1"/>
    <col min="3338" max="3584" width="9.140625" style="1"/>
    <col min="3585" max="3585" width="11.140625" style="1" customWidth="1"/>
    <col min="3586" max="3586" width="1.42578125" style="1" customWidth="1"/>
    <col min="3587" max="3587" width="10" style="1" customWidth="1"/>
    <col min="3588" max="3588" width="11.42578125" style="1" customWidth="1"/>
    <col min="3589" max="3589" width="41.140625" style="1" customWidth="1"/>
    <col min="3590" max="3590" width="19.140625" style="1" customWidth="1"/>
    <col min="3591" max="3591" width="12.28515625" style="1" customWidth="1"/>
    <col min="3592" max="3592" width="6.85546875" style="1" customWidth="1"/>
    <col min="3593" max="3593" width="19.140625" style="1" customWidth="1"/>
    <col min="3594" max="3840" width="9.140625" style="1"/>
    <col min="3841" max="3841" width="11.140625" style="1" customWidth="1"/>
    <col min="3842" max="3842" width="1.42578125" style="1" customWidth="1"/>
    <col min="3843" max="3843" width="10" style="1" customWidth="1"/>
    <col min="3844" max="3844" width="11.42578125" style="1" customWidth="1"/>
    <col min="3845" max="3845" width="41.140625" style="1" customWidth="1"/>
    <col min="3846" max="3846" width="19.140625" style="1" customWidth="1"/>
    <col min="3847" max="3847" width="12.28515625" style="1" customWidth="1"/>
    <col min="3848" max="3848" width="6.85546875" style="1" customWidth="1"/>
    <col min="3849" max="3849" width="19.140625" style="1" customWidth="1"/>
    <col min="3850" max="4096" width="9.140625" style="1"/>
    <col min="4097" max="4097" width="11.140625" style="1" customWidth="1"/>
    <col min="4098" max="4098" width="1.42578125" style="1" customWidth="1"/>
    <col min="4099" max="4099" width="10" style="1" customWidth="1"/>
    <col min="4100" max="4100" width="11.42578125" style="1" customWidth="1"/>
    <col min="4101" max="4101" width="41.140625" style="1" customWidth="1"/>
    <col min="4102" max="4102" width="19.140625" style="1" customWidth="1"/>
    <col min="4103" max="4103" width="12.28515625" style="1" customWidth="1"/>
    <col min="4104" max="4104" width="6.85546875" style="1" customWidth="1"/>
    <col min="4105" max="4105" width="19.140625" style="1" customWidth="1"/>
    <col min="4106" max="4352" width="9.140625" style="1"/>
    <col min="4353" max="4353" width="11.140625" style="1" customWidth="1"/>
    <col min="4354" max="4354" width="1.42578125" style="1" customWidth="1"/>
    <col min="4355" max="4355" width="10" style="1" customWidth="1"/>
    <col min="4356" max="4356" width="11.42578125" style="1" customWidth="1"/>
    <col min="4357" max="4357" width="41.140625" style="1" customWidth="1"/>
    <col min="4358" max="4358" width="19.140625" style="1" customWidth="1"/>
    <col min="4359" max="4359" width="12.28515625" style="1" customWidth="1"/>
    <col min="4360" max="4360" width="6.85546875" style="1" customWidth="1"/>
    <col min="4361" max="4361" width="19.140625" style="1" customWidth="1"/>
    <col min="4362" max="4608" width="9.140625" style="1"/>
    <col min="4609" max="4609" width="11.140625" style="1" customWidth="1"/>
    <col min="4610" max="4610" width="1.42578125" style="1" customWidth="1"/>
    <col min="4611" max="4611" width="10" style="1" customWidth="1"/>
    <col min="4612" max="4612" width="11.42578125" style="1" customWidth="1"/>
    <col min="4613" max="4613" width="41.140625" style="1" customWidth="1"/>
    <col min="4614" max="4614" width="19.140625" style="1" customWidth="1"/>
    <col min="4615" max="4615" width="12.28515625" style="1" customWidth="1"/>
    <col min="4616" max="4616" width="6.85546875" style="1" customWidth="1"/>
    <col min="4617" max="4617" width="19.140625" style="1" customWidth="1"/>
    <col min="4618" max="4864" width="9.140625" style="1"/>
    <col min="4865" max="4865" width="11.140625" style="1" customWidth="1"/>
    <col min="4866" max="4866" width="1.42578125" style="1" customWidth="1"/>
    <col min="4867" max="4867" width="10" style="1" customWidth="1"/>
    <col min="4868" max="4868" width="11.42578125" style="1" customWidth="1"/>
    <col min="4869" max="4869" width="41.140625" style="1" customWidth="1"/>
    <col min="4870" max="4870" width="19.140625" style="1" customWidth="1"/>
    <col min="4871" max="4871" width="12.28515625" style="1" customWidth="1"/>
    <col min="4872" max="4872" width="6.85546875" style="1" customWidth="1"/>
    <col min="4873" max="4873" width="19.140625" style="1" customWidth="1"/>
    <col min="4874" max="5120" width="9.140625" style="1"/>
    <col min="5121" max="5121" width="11.140625" style="1" customWidth="1"/>
    <col min="5122" max="5122" width="1.42578125" style="1" customWidth="1"/>
    <col min="5123" max="5123" width="10" style="1" customWidth="1"/>
    <col min="5124" max="5124" width="11.42578125" style="1" customWidth="1"/>
    <col min="5125" max="5125" width="41.140625" style="1" customWidth="1"/>
    <col min="5126" max="5126" width="19.140625" style="1" customWidth="1"/>
    <col min="5127" max="5127" width="12.28515625" style="1" customWidth="1"/>
    <col min="5128" max="5128" width="6.85546875" style="1" customWidth="1"/>
    <col min="5129" max="5129" width="19.140625" style="1" customWidth="1"/>
    <col min="5130" max="5376" width="9.140625" style="1"/>
    <col min="5377" max="5377" width="11.140625" style="1" customWidth="1"/>
    <col min="5378" max="5378" width="1.42578125" style="1" customWidth="1"/>
    <col min="5379" max="5379" width="10" style="1" customWidth="1"/>
    <col min="5380" max="5380" width="11.42578125" style="1" customWidth="1"/>
    <col min="5381" max="5381" width="41.140625" style="1" customWidth="1"/>
    <col min="5382" max="5382" width="19.140625" style="1" customWidth="1"/>
    <col min="5383" max="5383" width="12.28515625" style="1" customWidth="1"/>
    <col min="5384" max="5384" width="6.85546875" style="1" customWidth="1"/>
    <col min="5385" max="5385" width="19.140625" style="1" customWidth="1"/>
    <col min="5386" max="5632" width="9.140625" style="1"/>
    <col min="5633" max="5633" width="11.140625" style="1" customWidth="1"/>
    <col min="5634" max="5634" width="1.42578125" style="1" customWidth="1"/>
    <col min="5635" max="5635" width="10" style="1" customWidth="1"/>
    <col min="5636" max="5636" width="11.42578125" style="1" customWidth="1"/>
    <col min="5637" max="5637" width="41.140625" style="1" customWidth="1"/>
    <col min="5638" max="5638" width="19.140625" style="1" customWidth="1"/>
    <col min="5639" max="5639" width="12.28515625" style="1" customWidth="1"/>
    <col min="5640" max="5640" width="6.85546875" style="1" customWidth="1"/>
    <col min="5641" max="5641" width="19.140625" style="1" customWidth="1"/>
    <col min="5642" max="5888" width="9.140625" style="1"/>
    <col min="5889" max="5889" width="11.140625" style="1" customWidth="1"/>
    <col min="5890" max="5890" width="1.42578125" style="1" customWidth="1"/>
    <col min="5891" max="5891" width="10" style="1" customWidth="1"/>
    <col min="5892" max="5892" width="11.42578125" style="1" customWidth="1"/>
    <col min="5893" max="5893" width="41.140625" style="1" customWidth="1"/>
    <col min="5894" max="5894" width="19.140625" style="1" customWidth="1"/>
    <col min="5895" max="5895" width="12.28515625" style="1" customWidth="1"/>
    <col min="5896" max="5896" width="6.85546875" style="1" customWidth="1"/>
    <col min="5897" max="5897" width="19.140625" style="1" customWidth="1"/>
    <col min="5898" max="6144" width="9.140625" style="1"/>
    <col min="6145" max="6145" width="11.140625" style="1" customWidth="1"/>
    <col min="6146" max="6146" width="1.42578125" style="1" customWidth="1"/>
    <col min="6147" max="6147" width="10" style="1" customWidth="1"/>
    <col min="6148" max="6148" width="11.42578125" style="1" customWidth="1"/>
    <col min="6149" max="6149" width="41.140625" style="1" customWidth="1"/>
    <col min="6150" max="6150" width="19.140625" style="1" customWidth="1"/>
    <col min="6151" max="6151" width="12.28515625" style="1" customWidth="1"/>
    <col min="6152" max="6152" width="6.85546875" style="1" customWidth="1"/>
    <col min="6153" max="6153" width="19.140625" style="1" customWidth="1"/>
    <col min="6154" max="6400" width="9.140625" style="1"/>
    <col min="6401" max="6401" width="11.140625" style="1" customWidth="1"/>
    <col min="6402" max="6402" width="1.42578125" style="1" customWidth="1"/>
    <col min="6403" max="6403" width="10" style="1" customWidth="1"/>
    <col min="6404" max="6404" width="11.42578125" style="1" customWidth="1"/>
    <col min="6405" max="6405" width="41.140625" style="1" customWidth="1"/>
    <col min="6406" max="6406" width="19.140625" style="1" customWidth="1"/>
    <col min="6407" max="6407" width="12.28515625" style="1" customWidth="1"/>
    <col min="6408" max="6408" width="6.85546875" style="1" customWidth="1"/>
    <col min="6409" max="6409" width="19.140625" style="1" customWidth="1"/>
    <col min="6410" max="6656" width="9.140625" style="1"/>
    <col min="6657" max="6657" width="11.140625" style="1" customWidth="1"/>
    <col min="6658" max="6658" width="1.42578125" style="1" customWidth="1"/>
    <col min="6659" max="6659" width="10" style="1" customWidth="1"/>
    <col min="6660" max="6660" width="11.42578125" style="1" customWidth="1"/>
    <col min="6661" max="6661" width="41.140625" style="1" customWidth="1"/>
    <col min="6662" max="6662" width="19.140625" style="1" customWidth="1"/>
    <col min="6663" max="6663" width="12.28515625" style="1" customWidth="1"/>
    <col min="6664" max="6664" width="6.85546875" style="1" customWidth="1"/>
    <col min="6665" max="6665" width="19.140625" style="1" customWidth="1"/>
    <col min="6666" max="6912" width="9.140625" style="1"/>
    <col min="6913" max="6913" width="11.140625" style="1" customWidth="1"/>
    <col min="6914" max="6914" width="1.42578125" style="1" customWidth="1"/>
    <col min="6915" max="6915" width="10" style="1" customWidth="1"/>
    <col min="6916" max="6916" width="11.42578125" style="1" customWidth="1"/>
    <col min="6917" max="6917" width="41.140625" style="1" customWidth="1"/>
    <col min="6918" max="6918" width="19.140625" style="1" customWidth="1"/>
    <col min="6919" max="6919" width="12.28515625" style="1" customWidth="1"/>
    <col min="6920" max="6920" width="6.85546875" style="1" customWidth="1"/>
    <col min="6921" max="6921" width="19.140625" style="1" customWidth="1"/>
    <col min="6922" max="7168" width="9.140625" style="1"/>
    <col min="7169" max="7169" width="11.140625" style="1" customWidth="1"/>
    <col min="7170" max="7170" width="1.42578125" style="1" customWidth="1"/>
    <col min="7171" max="7171" width="10" style="1" customWidth="1"/>
    <col min="7172" max="7172" width="11.42578125" style="1" customWidth="1"/>
    <col min="7173" max="7173" width="41.140625" style="1" customWidth="1"/>
    <col min="7174" max="7174" width="19.140625" style="1" customWidth="1"/>
    <col min="7175" max="7175" width="12.28515625" style="1" customWidth="1"/>
    <col min="7176" max="7176" width="6.85546875" style="1" customWidth="1"/>
    <col min="7177" max="7177" width="19.140625" style="1" customWidth="1"/>
    <col min="7178" max="7424" width="9.140625" style="1"/>
    <col min="7425" max="7425" width="11.140625" style="1" customWidth="1"/>
    <col min="7426" max="7426" width="1.42578125" style="1" customWidth="1"/>
    <col min="7427" max="7427" width="10" style="1" customWidth="1"/>
    <col min="7428" max="7428" width="11.42578125" style="1" customWidth="1"/>
    <col min="7429" max="7429" width="41.140625" style="1" customWidth="1"/>
    <col min="7430" max="7430" width="19.140625" style="1" customWidth="1"/>
    <col min="7431" max="7431" width="12.28515625" style="1" customWidth="1"/>
    <col min="7432" max="7432" width="6.85546875" style="1" customWidth="1"/>
    <col min="7433" max="7433" width="19.140625" style="1" customWidth="1"/>
    <col min="7434" max="7680" width="9.140625" style="1"/>
    <col min="7681" max="7681" width="11.140625" style="1" customWidth="1"/>
    <col min="7682" max="7682" width="1.42578125" style="1" customWidth="1"/>
    <col min="7683" max="7683" width="10" style="1" customWidth="1"/>
    <col min="7684" max="7684" width="11.42578125" style="1" customWidth="1"/>
    <col min="7685" max="7685" width="41.140625" style="1" customWidth="1"/>
    <col min="7686" max="7686" width="19.140625" style="1" customWidth="1"/>
    <col min="7687" max="7687" width="12.28515625" style="1" customWidth="1"/>
    <col min="7688" max="7688" width="6.85546875" style="1" customWidth="1"/>
    <col min="7689" max="7689" width="19.140625" style="1" customWidth="1"/>
    <col min="7690" max="7936" width="9.140625" style="1"/>
    <col min="7937" max="7937" width="11.140625" style="1" customWidth="1"/>
    <col min="7938" max="7938" width="1.42578125" style="1" customWidth="1"/>
    <col min="7939" max="7939" width="10" style="1" customWidth="1"/>
    <col min="7940" max="7940" width="11.42578125" style="1" customWidth="1"/>
    <col min="7941" max="7941" width="41.140625" style="1" customWidth="1"/>
    <col min="7942" max="7942" width="19.140625" style="1" customWidth="1"/>
    <col min="7943" max="7943" width="12.28515625" style="1" customWidth="1"/>
    <col min="7944" max="7944" width="6.85546875" style="1" customWidth="1"/>
    <col min="7945" max="7945" width="19.140625" style="1" customWidth="1"/>
    <col min="7946" max="8192" width="9.140625" style="1"/>
    <col min="8193" max="8193" width="11.140625" style="1" customWidth="1"/>
    <col min="8194" max="8194" width="1.42578125" style="1" customWidth="1"/>
    <col min="8195" max="8195" width="10" style="1" customWidth="1"/>
    <col min="8196" max="8196" width="11.42578125" style="1" customWidth="1"/>
    <col min="8197" max="8197" width="41.140625" style="1" customWidth="1"/>
    <col min="8198" max="8198" width="19.140625" style="1" customWidth="1"/>
    <col min="8199" max="8199" width="12.28515625" style="1" customWidth="1"/>
    <col min="8200" max="8200" width="6.85546875" style="1" customWidth="1"/>
    <col min="8201" max="8201" width="19.140625" style="1" customWidth="1"/>
    <col min="8202" max="8448" width="9.140625" style="1"/>
    <col min="8449" max="8449" width="11.140625" style="1" customWidth="1"/>
    <col min="8450" max="8450" width="1.42578125" style="1" customWidth="1"/>
    <col min="8451" max="8451" width="10" style="1" customWidth="1"/>
    <col min="8452" max="8452" width="11.42578125" style="1" customWidth="1"/>
    <col min="8453" max="8453" width="41.140625" style="1" customWidth="1"/>
    <col min="8454" max="8454" width="19.140625" style="1" customWidth="1"/>
    <col min="8455" max="8455" width="12.28515625" style="1" customWidth="1"/>
    <col min="8456" max="8456" width="6.85546875" style="1" customWidth="1"/>
    <col min="8457" max="8457" width="19.140625" style="1" customWidth="1"/>
    <col min="8458" max="8704" width="9.140625" style="1"/>
    <col min="8705" max="8705" width="11.140625" style="1" customWidth="1"/>
    <col min="8706" max="8706" width="1.42578125" style="1" customWidth="1"/>
    <col min="8707" max="8707" width="10" style="1" customWidth="1"/>
    <col min="8708" max="8708" width="11.42578125" style="1" customWidth="1"/>
    <col min="8709" max="8709" width="41.140625" style="1" customWidth="1"/>
    <col min="8710" max="8710" width="19.140625" style="1" customWidth="1"/>
    <col min="8711" max="8711" width="12.28515625" style="1" customWidth="1"/>
    <col min="8712" max="8712" width="6.85546875" style="1" customWidth="1"/>
    <col min="8713" max="8713" width="19.140625" style="1" customWidth="1"/>
    <col min="8714" max="8960" width="9.140625" style="1"/>
    <col min="8961" max="8961" width="11.140625" style="1" customWidth="1"/>
    <col min="8962" max="8962" width="1.42578125" style="1" customWidth="1"/>
    <col min="8963" max="8963" width="10" style="1" customWidth="1"/>
    <col min="8964" max="8964" width="11.42578125" style="1" customWidth="1"/>
    <col min="8965" max="8965" width="41.140625" style="1" customWidth="1"/>
    <col min="8966" max="8966" width="19.140625" style="1" customWidth="1"/>
    <col min="8967" max="8967" width="12.28515625" style="1" customWidth="1"/>
    <col min="8968" max="8968" width="6.85546875" style="1" customWidth="1"/>
    <col min="8969" max="8969" width="19.140625" style="1" customWidth="1"/>
    <col min="8970" max="9216" width="9.140625" style="1"/>
    <col min="9217" max="9217" width="11.140625" style="1" customWidth="1"/>
    <col min="9218" max="9218" width="1.42578125" style="1" customWidth="1"/>
    <col min="9219" max="9219" width="10" style="1" customWidth="1"/>
    <col min="9220" max="9220" width="11.42578125" style="1" customWidth="1"/>
    <col min="9221" max="9221" width="41.140625" style="1" customWidth="1"/>
    <col min="9222" max="9222" width="19.140625" style="1" customWidth="1"/>
    <col min="9223" max="9223" width="12.28515625" style="1" customWidth="1"/>
    <col min="9224" max="9224" width="6.85546875" style="1" customWidth="1"/>
    <col min="9225" max="9225" width="19.140625" style="1" customWidth="1"/>
    <col min="9226" max="9472" width="9.140625" style="1"/>
    <col min="9473" max="9473" width="11.140625" style="1" customWidth="1"/>
    <col min="9474" max="9474" width="1.42578125" style="1" customWidth="1"/>
    <col min="9475" max="9475" width="10" style="1" customWidth="1"/>
    <col min="9476" max="9476" width="11.42578125" style="1" customWidth="1"/>
    <col min="9477" max="9477" width="41.140625" style="1" customWidth="1"/>
    <col min="9478" max="9478" width="19.140625" style="1" customWidth="1"/>
    <col min="9479" max="9479" width="12.28515625" style="1" customWidth="1"/>
    <col min="9480" max="9480" width="6.85546875" style="1" customWidth="1"/>
    <col min="9481" max="9481" width="19.140625" style="1" customWidth="1"/>
    <col min="9482" max="9728" width="9.140625" style="1"/>
    <col min="9729" max="9729" width="11.140625" style="1" customWidth="1"/>
    <col min="9730" max="9730" width="1.42578125" style="1" customWidth="1"/>
    <col min="9731" max="9731" width="10" style="1" customWidth="1"/>
    <col min="9732" max="9732" width="11.42578125" style="1" customWidth="1"/>
    <col min="9733" max="9733" width="41.140625" style="1" customWidth="1"/>
    <col min="9734" max="9734" width="19.140625" style="1" customWidth="1"/>
    <col min="9735" max="9735" width="12.28515625" style="1" customWidth="1"/>
    <col min="9736" max="9736" width="6.85546875" style="1" customWidth="1"/>
    <col min="9737" max="9737" width="19.140625" style="1" customWidth="1"/>
    <col min="9738" max="9984" width="9.140625" style="1"/>
    <col min="9985" max="9985" width="11.140625" style="1" customWidth="1"/>
    <col min="9986" max="9986" width="1.42578125" style="1" customWidth="1"/>
    <col min="9987" max="9987" width="10" style="1" customWidth="1"/>
    <col min="9988" max="9988" width="11.42578125" style="1" customWidth="1"/>
    <col min="9989" max="9989" width="41.140625" style="1" customWidth="1"/>
    <col min="9990" max="9990" width="19.140625" style="1" customWidth="1"/>
    <col min="9991" max="9991" width="12.28515625" style="1" customWidth="1"/>
    <col min="9992" max="9992" width="6.85546875" style="1" customWidth="1"/>
    <col min="9993" max="9993" width="19.140625" style="1" customWidth="1"/>
    <col min="9994" max="10240" width="9.140625" style="1"/>
    <col min="10241" max="10241" width="11.140625" style="1" customWidth="1"/>
    <col min="10242" max="10242" width="1.42578125" style="1" customWidth="1"/>
    <col min="10243" max="10243" width="10" style="1" customWidth="1"/>
    <col min="10244" max="10244" width="11.42578125" style="1" customWidth="1"/>
    <col min="10245" max="10245" width="41.140625" style="1" customWidth="1"/>
    <col min="10246" max="10246" width="19.140625" style="1" customWidth="1"/>
    <col min="10247" max="10247" width="12.28515625" style="1" customWidth="1"/>
    <col min="10248" max="10248" width="6.85546875" style="1" customWidth="1"/>
    <col min="10249" max="10249" width="19.140625" style="1" customWidth="1"/>
    <col min="10250" max="10496" width="9.140625" style="1"/>
    <col min="10497" max="10497" width="11.140625" style="1" customWidth="1"/>
    <col min="10498" max="10498" width="1.42578125" style="1" customWidth="1"/>
    <col min="10499" max="10499" width="10" style="1" customWidth="1"/>
    <col min="10500" max="10500" width="11.42578125" style="1" customWidth="1"/>
    <col min="10501" max="10501" width="41.140625" style="1" customWidth="1"/>
    <col min="10502" max="10502" width="19.140625" style="1" customWidth="1"/>
    <col min="10503" max="10503" width="12.28515625" style="1" customWidth="1"/>
    <col min="10504" max="10504" width="6.85546875" style="1" customWidth="1"/>
    <col min="10505" max="10505" width="19.140625" style="1" customWidth="1"/>
    <col min="10506" max="10752" width="9.140625" style="1"/>
    <col min="10753" max="10753" width="11.140625" style="1" customWidth="1"/>
    <col min="10754" max="10754" width="1.42578125" style="1" customWidth="1"/>
    <col min="10755" max="10755" width="10" style="1" customWidth="1"/>
    <col min="10756" max="10756" width="11.42578125" style="1" customWidth="1"/>
    <col min="10757" max="10757" width="41.140625" style="1" customWidth="1"/>
    <col min="10758" max="10758" width="19.140625" style="1" customWidth="1"/>
    <col min="10759" max="10759" width="12.28515625" style="1" customWidth="1"/>
    <col min="10760" max="10760" width="6.85546875" style="1" customWidth="1"/>
    <col min="10761" max="10761" width="19.140625" style="1" customWidth="1"/>
    <col min="10762" max="11008" width="9.140625" style="1"/>
    <col min="11009" max="11009" width="11.140625" style="1" customWidth="1"/>
    <col min="11010" max="11010" width="1.42578125" style="1" customWidth="1"/>
    <col min="11011" max="11011" width="10" style="1" customWidth="1"/>
    <col min="11012" max="11012" width="11.42578125" style="1" customWidth="1"/>
    <col min="11013" max="11013" width="41.140625" style="1" customWidth="1"/>
    <col min="11014" max="11014" width="19.140625" style="1" customWidth="1"/>
    <col min="11015" max="11015" width="12.28515625" style="1" customWidth="1"/>
    <col min="11016" max="11016" width="6.85546875" style="1" customWidth="1"/>
    <col min="11017" max="11017" width="19.140625" style="1" customWidth="1"/>
    <col min="11018" max="11264" width="9.140625" style="1"/>
    <col min="11265" max="11265" width="11.140625" style="1" customWidth="1"/>
    <col min="11266" max="11266" width="1.42578125" style="1" customWidth="1"/>
    <col min="11267" max="11267" width="10" style="1" customWidth="1"/>
    <col min="11268" max="11268" width="11.42578125" style="1" customWidth="1"/>
    <col min="11269" max="11269" width="41.140625" style="1" customWidth="1"/>
    <col min="11270" max="11270" width="19.140625" style="1" customWidth="1"/>
    <col min="11271" max="11271" width="12.28515625" style="1" customWidth="1"/>
    <col min="11272" max="11272" width="6.85546875" style="1" customWidth="1"/>
    <col min="11273" max="11273" width="19.140625" style="1" customWidth="1"/>
    <col min="11274" max="11520" width="9.140625" style="1"/>
    <col min="11521" max="11521" width="11.140625" style="1" customWidth="1"/>
    <col min="11522" max="11522" width="1.42578125" style="1" customWidth="1"/>
    <col min="11523" max="11523" width="10" style="1" customWidth="1"/>
    <col min="11524" max="11524" width="11.42578125" style="1" customWidth="1"/>
    <col min="11525" max="11525" width="41.140625" style="1" customWidth="1"/>
    <col min="11526" max="11526" width="19.140625" style="1" customWidth="1"/>
    <col min="11527" max="11527" width="12.28515625" style="1" customWidth="1"/>
    <col min="11528" max="11528" width="6.85546875" style="1" customWidth="1"/>
    <col min="11529" max="11529" width="19.140625" style="1" customWidth="1"/>
    <col min="11530" max="11776" width="9.140625" style="1"/>
    <col min="11777" max="11777" width="11.140625" style="1" customWidth="1"/>
    <col min="11778" max="11778" width="1.42578125" style="1" customWidth="1"/>
    <col min="11779" max="11779" width="10" style="1" customWidth="1"/>
    <col min="11780" max="11780" width="11.42578125" style="1" customWidth="1"/>
    <col min="11781" max="11781" width="41.140625" style="1" customWidth="1"/>
    <col min="11782" max="11782" width="19.140625" style="1" customWidth="1"/>
    <col min="11783" max="11783" width="12.28515625" style="1" customWidth="1"/>
    <col min="11784" max="11784" width="6.85546875" style="1" customWidth="1"/>
    <col min="11785" max="11785" width="19.140625" style="1" customWidth="1"/>
    <col min="11786" max="12032" width="9.140625" style="1"/>
    <col min="12033" max="12033" width="11.140625" style="1" customWidth="1"/>
    <col min="12034" max="12034" width="1.42578125" style="1" customWidth="1"/>
    <col min="12035" max="12035" width="10" style="1" customWidth="1"/>
    <col min="12036" max="12036" width="11.42578125" style="1" customWidth="1"/>
    <col min="12037" max="12037" width="41.140625" style="1" customWidth="1"/>
    <col min="12038" max="12038" width="19.140625" style="1" customWidth="1"/>
    <col min="12039" max="12039" width="12.28515625" style="1" customWidth="1"/>
    <col min="12040" max="12040" width="6.85546875" style="1" customWidth="1"/>
    <col min="12041" max="12041" width="19.140625" style="1" customWidth="1"/>
    <col min="12042" max="12288" width="9.140625" style="1"/>
    <col min="12289" max="12289" width="11.140625" style="1" customWidth="1"/>
    <col min="12290" max="12290" width="1.42578125" style="1" customWidth="1"/>
    <col min="12291" max="12291" width="10" style="1" customWidth="1"/>
    <col min="12292" max="12292" width="11.42578125" style="1" customWidth="1"/>
    <col min="12293" max="12293" width="41.140625" style="1" customWidth="1"/>
    <col min="12294" max="12294" width="19.140625" style="1" customWidth="1"/>
    <col min="12295" max="12295" width="12.28515625" style="1" customWidth="1"/>
    <col min="12296" max="12296" width="6.85546875" style="1" customWidth="1"/>
    <col min="12297" max="12297" width="19.140625" style="1" customWidth="1"/>
    <col min="12298" max="12544" width="9.140625" style="1"/>
    <col min="12545" max="12545" width="11.140625" style="1" customWidth="1"/>
    <col min="12546" max="12546" width="1.42578125" style="1" customWidth="1"/>
    <col min="12547" max="12547" width="10" style="1" customWidth="1"/>
    <col min="12548" max="12548" width="11.42578125" style="1" customWidth="1"/>
    <col min="12549" max="12549" width="41.140625" style="1" customWidth="1"/>
    <col min="12550" max="12550" width="19.140625" style="1" customWidth="1"/>
    <col min="12551" max="12551" width="12.28515625" style="1" customWidth="1"/>
    <col min="12552" max="12552" width="6.85546875" style="1" customWidth="1"/>
    <col min="12553" max="12553" width="19.140625" style="1" customWidth="1"/>
    <col min="12554" max="12800" width="9.140625" style="1"/>
    <col min="12801" max="12801" width="11.140625" style="1" customWidth="1"/>
    <col min="12802" max="12802" width="1.42578125" style="1" customWidth="1"/>
    <col min="12803" max="12803" width="10" style="1" customWidth="1"/>
    <col min="12804" max="12804" width="11.42578125" style="1" customWidth="1"/>
    <col min="12805" max="12805" width="41.140625" style="1" customWidth="1"/>
    <col min="12806" max="12806" width="19.140625" style="1" customWidth="1"/>
    <col min="12807" max="12807" width="12.28515625" style="1" customWidth="1"/>
    <col min="12808" max="12808" width="6.85546875" style="1" customWidth="1"/>
    <col min="12809" max="12809" width="19.140625" style="1" customWidth="1"/>
    <col min="12810" max="13056" width="9.140625" style="1"/>
    <col min="13057" max="13057" width="11.140625" style="1" customWidth="1"/>
    <col min="13058" max="13058" width="1.42578125" style="1" customWidth="1"/>
    <col min="13059" max="13059" width="10" style="1" customWidth="1"/>
    <col min="13060" max="13060" width="11.42578125" style="1" customWidth="1"/>
    <col min="13061" max="13061" width="41.140625" style="1" customWidth="1"/>
    <col min="13062" max="13062" width="19.140625" style="1" customWidth="1"/>
    <col min="13063" max="13063" width="12.28515625" style="1" customWidth="1"/>
    <col min="13064" max="13064" width="6.85546875" style="1" customWidth="1"/>
    <col min="13065" max="13065" width="19.140625" style="1" customWidth="1"/>
    <col min="13066" max="13312" width="9.140625" style="1"/>
    <col min="13313" max="13313" width="11.140625" style="1" customWidth="1"/>
    <col min="13314" max="13314" width="1.42578125" style="1" customWidth="1"/>
    <col min="13315" max="13315" width="10" style="1" customWidth="1"/>
    <col min="13316" max="13316" width="11.42578125" style="1" customWidth="1"/>
    <col min="13317" max="13317" width="41.140625" style="1" customWidth="1"/>
    <col min="13318" max="13318" width="19.140625" style="1" customWidth="1"/>
    <col min="13319" max="13319" width="12.28515625" style="1" customWidth="1"/>
    <col min="13320" max="13320" width="6.85546875" style="1" customWidth="1"/>
    <col min="13321" max="13321" width="19.140625" style="1" customWidth="1"/>
    <col min="13322" max="13568" width="9.140625" style="1"/>
    <col min="13569" max="13569" width="11.140625" style="1" customWidth="1"/>
    <col min="13570" max="13570" width="1.42578125" style="1" customWidth="1"/>
    <col min="13571" max="13571" width="10" style="1" customWidth="1"/>
    <col min="13572" max="13572" width="11.42578125" style="1" customWidth="1"/>
    <col min="13573" max="13573" width="41.140625" style="1" customWidth="1"/>
    <col min="13574" max="13574" width="19.140625" style="1" customWidth="1"/>
    <col min="13575" max="13575" width="12.28515625" style="1" customWidth="1"/>
    <col min="13576" max="13576" width="6.85546875" style="1" customWidth="1"/>
    <col min="13577" max="13577" width="19.140625" style="1" customWidth="1"/>
    <col min="13578" max="13824" width="9.140625" style="1"/>
    <col min="13825" max="13825" width="11.140625" style="1" customWidth="1"/>
    <col min="13826" max="13826" width="1.42578125" style="1" customWidth="1"/>
    <col min="13827" max="13827" width="10" style="1" customWidth="1"/>
    <col min="13828" max="13828" width="11.42578125" style="1" customWidth="1"/>
    <col min="13829" max="13829" width="41.140625" style="1" customWidth="1"/>
    <col min="13830" max="13830" width="19.140625" style="1" customWidth="1"/>
    <col min="13831" max="13831" width="12.28515625" style="1" customWidth="1"/>
    <col min="13832" max="13832" width="6.85546875" style="1" customWidth="1"/>
    <col min="13833" max="13833" width="19.140625" style="1" customWidth="1"/>
    <col min="13834" max="14080" width="9.140625" style="1"/>
    <col min="14081" max="14081" width="11.140625" style="1" customWidth="1"/>
    <col min="14082" max="14082" width="1.42578125" style="1" customWidth="1"/>
    <col min="14083" max="14083" width="10" style="1" customWidth="1"/>
    <col min="14084" max="14084" width="11.42578125" style="1" customWidth="1"/>
    <col min="14085" max="14085" width="41.140625" style="1" customWidth="1"/>
    <col min="14086" max="14086" width="19.140625" style="1" customWidth="1"/>
    <col min="14087" max="14087" width="12.28515625" style="1" customWidth="1"/>
    <col min="14088" max="14088" width="6.85546875" style="1" customWidth="1"/>
    <col min="14089" max="14089" width="19.140625" style="1" customWidth="1"/>
    <col min="14090" max="14336" width="9.140625" style="1"/>
    <col min="14337" max="14337" width="11.140625" style="1" customWidth="1"/>
    <col min="14338" max="14338" width="1.42578125" style="1" customWidth="1"/>
    <col min="14339" max="14339" width="10" style="1" customWidth="1"/>
    <col min="14340" max="14340" width="11.42578125" style="1" customWidth="1"/>
    <col min="14341" max="14341" width="41.140625" style="1" customWidth="1"/>
    <col min="14342" max="14342" width="19.140625" style="1" customWidth="1"/>
    <col min="14343" max="14343" width="12.28515625" style="1" customWidth="1"/>
    <col min="14344" max="14344" width="6.85546875" style="1" customWidth="1"/>
    <col min="14345" max="14345" width="19.140625" style="1" customWidth="1"/>
    <col min="14346" max="14592" width="9.140625" style="1"/>
    <col min="14593" max="14593" width="11.140625" style="1" customWidth="1"/>
    <col min="14594" max="14594" width="1.42578125" style="1" customWidth="1"/>
    <col min="14595" max="14595" width="10" style="1" customWidth="1"/>
    <col min="14596" max="14596" width="11.42578125" style="1" customWidth="1"/>
    <col min="14597" max="14597" width="41.140625" style="1" customWidth="1"/>
    <col min="14598" max="14598" width="19.140625" style="1" customWidth="1"/>
    <col min="14599" max="14599" width="12.28515625" style="1" customWidth="1"/>
    <col min="14600" max="14600" width="6.85546875" style="1" customWidth="1"/>
    <col min="14601" max="14601" width="19.140625" style="1" customWidth="1"/>
    <col min="14602" max="14848" width="9.140625" style="1"/>
    <col min="14849" max="14849" width="11.140625" style="1" customWidth="1"/>
    <col min="14850" max="14850" width="1.42578125" style="1" customWidth="1"/>
    <col min="14851" max="14851" width="10" style="1" customWidth="1"/>
    <col min="14852" max="14852" width="11.42578125" style="1" customWidth="1"/>
    <col min="14853" max="14853" width="41.140625" style="1" customWidth="1"/>
    <col min="14854" max="14854" width="19.140625" style="1" customWidth="1"/>
    <col min="14855" max="14855" width="12.28515625" style="1" customWidth="1"/>
    <col min="14856" max="14856" width="6.85546875" style="1" customWidth="1"/>
    <col min="14857" max="14857" width="19.140625" style="1" customWidth="1"/>
    <col min="14858" max="15104" width="9.140625" style="1"/>
    <col min="15105" max="15105" width="11.140625" style="1" customWidth="1"/>
    <col min="15106" max="15106" width="1.42578125" style="1" customWidth="1"/>
    <col min="15107" max="15107" width="10" style="1" customWidth="1"/>
    <col min="15108" max="15108" width="11.42578125" style="1" customWidth="1"/>
    <col min="15109" max="15109" width="41.140625" style="1" customWidth="1"/>
    <col min="15110" max="15110" width="19.140625" style="1" customWidth="1"/>
    <col min="15111" max="15111" width="12.28515625" style="1" customWidth="1"/>
    <col min="15112" max="15112" width="6.85546875" style="1" customWidth="1"/>
    <col min="15113" max="15113" width="19.140625" style="1" customWidth="1"/>
    <col min="15114" max="15360" width="9.140625" style="1"/>
    <col min="15361" max="15361" width="11.140625" style="1" customWidth="1"/>
    <col min="15362" max="15362" width="1.42578125" style="1" customWidth="1"/>
    <col min="15363" max="15363" width="10" style="1" customWidth="1"/>
    <col min="15364" max="15364" width="11.42578125" style="1" customWidth="1"/>
    <col min="15365" max="15365" width="41.140625" style="1" customWidth="1"/>
    <col min="15366" max="15366" width="19.140625" style="1" customWidth="1"/>
    <col min="15367" max="15367" width="12.28515625" style="1" customWidth="1"/>
    <col min="15368" max="15368" width="6.85546875" style="1" customWidth="1"/>
    <col min="15369" max="15369" width="19.140625" style="1" customWidth="1"/>
    <col min="15370" max="15616" width="9.140625" style="1"/>
    <col min="15617" max="15617" width="11.140625" style="1" customWidth="1"/>
    <col min="15618" max="15618" width="1.42578125" style="1" customWidth="1"/>
    <col min="15619" max="15619" width="10" style="1" customWidth="1"/>
    <col min="15620" max="15620" width="11.42578125" style="1" customWidth="1"/>
    <col min="15621" max="15621" width="41.140625" style="1" customWidth="1"/>
    <col min="15622" max="15622" width="19.140625" style="1" customWidth="1"/>
    <col min="15623" max="15623" width="12.28515625" style="1" customWidth="1"/>
    <col min="15624" max="15624" width="6.85546875" style="1" customWidth="1"/>
    <col min="15625" max="15625" width="19.140625" style="1" customWidth="1"/>
    <col min="15626" max="15872" width="9.140625" style="1"/>
    <col min="15873" max="15873" width="11.140625" style="1" customWidth="1"/>
    <col min="15874" max="15874" width="1.42578125" style="1" customWidth="1"/>
    <col min="15875" max="15875" width="10" style="1" customWidth="1"/>
    <col min="15876" max="15876" width="11.42578125" style="1" customWidth="1"/>
    <col min="15877" max="15877" width="41.140625" style="1" customWidth="1"/>
    <col min="15878" max="15878" width="19.140625" style="1" customWidth="1"/>
    <col min="15879" max="15879" width="12.28515625" style="1" customWidth="1"/>
    <col min="15880" max="15880" width="6.85546875" style="1" customWidth="1"/>
    <col min="15881" max="15881" width="19.140625" style="1" customWidth="1"/>
    <col min="15882" max="16128" width="9.140625" style="1"/>
    <col min="16129" max="16129" width="11.140625" style="1" customWidth="1"/>
    <col min="16130" max="16130" width="1.42578125" style="1" customWidth="1"/>
    <col min="16131" max="16131" width="10" style="1" customWidth="1"/>
    <col min="16132" max="16132" width="11.42578125" style="1" customWidth="1"/>
    <col min="16133" max="16133" width="41.140625" style="1" customWidth="1"/>
    <col min="16134" max="16134" width="19.140625" style="1" customWidth="1"/>
    <col min="16135" max="16135" width="12.28515625" style="1" customWidth="1"/>
    <col min="16136" max="16136" width="6.85546875" style="1" customWidth="1"/>
    <col min="16137" max="16137" width="19.140625" style="1" customWidth="1"/>
    <col min="16138" max="16384" width="9.140625" style="1"/>
  </cols>
  <sheetData>
    <row r="1" spans="1:10" ht="30" customHeight="1" x14ac:dyDescent="0.25">
      <c r="A1" s="269" t="s">
        <v>388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10" ht="25.5" customHeight="1" x14ac:dyDescent="0.25">
      <c r="A2" s="246" t="s">
        <v>148</v>
      </c>
      <c r="B2" s="246"/>
      <c r="C2" s="246"/>
      <c r="D2" s="246"/>
      <c r="E2" s="246"/>
      <c r="F2" s="246"/>
      <c r="G2" s="246"/>
      <c r="H2" s="246"/>
      <c r="I2" s="246"/>
    </row>
    <row r="3" spans="1:10" ht="13.7" customHeight="1" x14ac:dyDescent="0.25">
      <c r="A3" s="11" t="s">
        <v>4</v>
      </c>
      <c r="B3" s="247" t="s">
        <v>5</v>
      </c>
      <c r="C3" s="247"/>
      <c r="D3" s="11" t="s">
        <v>6</v>
      </c>
      <c r="E3" s="11" t="s">
        <v>0</v>
      </c>
      <c r="F3" s="11" t="s">
        <v>7</v>
      </c>
      <c r="G3" s="247" t="s">
        <v>8</v>
      </c>
      <c r="H3" s="247"/>
      <c r="I3" s="11" t="s">
        <v>9</v>
      </c>
    </row>
    <row r="4" spans="1:10" ht="12.75" customHeight="1" x14ac:dyDescent="0.25">
      <c r="A4" s="10" t="s">
        <v>12</v>
      </c>
      <c r="B4" s="242" t="s">
        <v>2</v>
      </c>
      <c r="C4" s="242"/>
      <c r="D4" s="9" t="s">
        <v>2</v>
      </c>
      <c r="E4" s="8" t="s">
        <v>13</v>
      </c>
      <c r="F4" s="12">
        <v>15500</v>
      </c>
      <c r="G4" s="243">
        <v>-1050</v>
      </c>
      <c r="H4" s="243"/>
      <c r="I4" s="12">
        <v>14450</v>
      </c>
    </row>
    <row r="5" spans="1:10" ht="12.2" customHeight="1" x14ac:dyDescent="0.25">
      <c r="A5" s="7" t="s">
        <v>2</v>
      </c>
      <c r="B5" s="244" t="s">
        <v>87</v>
      </c>
      <c r="C5" s="244"/>
      <c r="D5" s="6" t="s">
        <v>2</v>
      </c>
      <c r="E5" s="5" t="s">
        <v>88</v>
      </c>
      <c r="F5" s="13">
        <v>11000</v>
      </c>
      <c r="G5" s="245">
        <v>-1000</v>
      </c>
      <c r="H5" s="245"/>
      <c r="I5" s="13">
        <v>10000</v>
      </c>
    </row>
    <row r="6" spans="1:10" ht="12.2" customHeight="1" x14ac:dyDescent="0.25">
      <c r="A6" s="4" t="s">
        <v>2</v>
      </c>
      <c r="B6" s="241" t="s">
        <v>2</v>
      </c>
      <c r="C6" s="241"/>
      <c r="D6" s="3" t="s">
        <v>119</v>
      </c>
      <c r="E6" s="2" t="s">
        <v>120</v>
      </c>
      <c r="F6" s="14">
        <v>11000</v>
      </c>
      <c r="G6" s="240">
        <v>-1000</v>
      </c>
      <c r="H6" s="240"/>
      <c r="I6" s="14">
        <v>10000</v>
      </c>
    </row>
    <row r="7" spans="1:10" ht="12.2" customHeight="1" x14ac:dyDescent="0.25">
      <c r="A7" s="7" t="s">
        <v>2</v>
      </c>
      <c r="B7" s="244" t="s">
        <v>138</v>
      </c>
      <c r="C7" s="244"/>
      <c r="D7" s="6" t="s">
        <v>2</v>
      </c>
      <c r="E7" s="5" t="s">
        <v>139</v>
      </c>
      <c r="F7" s="13">
        <v>100</v>
      </c>
      <c r="G7" s="245">
        <v>-50</v>
      </c>
      <c r="H7" s="245"/>
      <c r="I7" s="13">
        <v>50</v>
      </c>
    </row>
    <row r="8" spans="1:10" ht="12.2" customHeight="1" x14ac:dyDescent="0.25">
      <c r="A8" s="4" t="s">
        <v>2</v>
      </c>
      <c r="B8" s="241" t="s">
        <v>2</v>
      </c>
      <c r="C8" s="241"/>
      <c r="D8" s="3" t="s">
        <v>119</v>
      </c>
      <c r="E8" s="2" t="s">
        <v>120</v>
      </c>
      <c r="F8" s="14">
        <v>100</v>
      </c>
      <c r="G8" s="240">
        <v>-50</v>
      </c>
      <c r="H8" s="240"/>
      <c r="I8" s="14">
        <v>50</v>
      </c>
    </row>
    <row r="9" spans="1:10" ht="12.2" customHeight="1" x14ac:dyDescent="0.25">
      <c r="A9" s="192" t="s">
        <v>24</v>
      </c>
      <c r="B9" s="250" t="s">
        <v>2</v>
      </c>
      <c r="C9" s="250"/>
      <c r="D9" s="193" t="s">
        <v>2</v>
      </c>
      <c r="E9" s="194" t="s">
        <v>25</v>
      </c>
      <c r="F9" s="195">
        <v>562151</v>
      </c>
      <c r="G9" s="230">
        <v>2000</v>
      </c>
      <c r="H9" s="230"/>
      <c r="I9" s="195">
        <v>564151</v>
      </c>
    </row>
    <row r="10" spans="1:10" ht="12.2" customHeight="1" x14ac:dyDescent="0.25">
      <c r="A10" s="196" t="s">
        <v>2</v>
      </c>
      <c r="B10" s="251" t="s">
        <v>89</v>
      </c>
      <c r="C10" s="251"/>
      <c r="D10" s="197" t="s">
        <v>2</v>
      </c>
      <c r="E10" s="198" t="s">
        <v>90</v>
      </c>
      <c r="F10" s="199">
        <v>548000</v>
      </c>
      <c r="G10" s="228">
        <v>2000</v>
      </c>
      <c r="H10" s="228"/>
      <c r="I10" s="199">
        <v>550000</v>
      </c>
    </row>
    <row r="11" spans="1:10" ht="12.2" customHeight="1" x14ac:dyDescent="0.25">
      <c r="A11" s="200" t="s">
        <v>2</v>
      </c>
      <c r="B11" s="248" t="s">
        <v>2</v>
      </c>
      <c r="C11" s="248"/>
      <c r="D11" s="201" t="s">
        <v>119</v>
      </c>
      <c r="E11" s="202" t="s">
        <v>120</v>
      </c>
      <c r="F11" s="203">
        <v>548000</v>
      </c>
      <c r="G11" s="220">
        <v>2000</v>
      </c>
      <c r="H11" s="220"/>
      <c r="I11" s="203">
        <v>550000</v>
      </c>
    </row>
    <row r="12" spans="1:10" ht="13.7" customHeight="1" x14ac:dyDescent="0.25">
      <c r="A12" s="235" t="s">
        <v>10</v>
      </c>
      <c r="B12" s="235"/>
      <c r="C12" s="235"/>
      <c r="D12" s="235"/>
      <c r="E12" s="235"/>
      <c r="F12" s="15">
        <v>7511419</v>
      </c>
      <c r="G12" s="222">
        <v>950</v>
      </c>
      <c r="H12" s="222"/>
      <c r="I12" s="175">
        <v>7512369</v>
      </c>
    </row>
    <row r="13" spans="1:10" ht="286.89999999999998" customHeight="1" x14ac:dyDescent="0.25"/>
    <row r="14" spans="1:10" ht="13.7" customHeight="1" x14ac:dyDescent="0.25">
      <c r="A14" s="237" t="s">
        <v>11</v>
      </c>
      <c r="B14" s="237"/>
      <c r="H14" s="238" t="s">
        <v>1</v>
      </c>
      <c r="I14" s="238"/>
    </row>
  </sheetData>
  <mergeCells count="24">
    <mergeCell ref="A1:J1"/>
    <mergeCell ref="A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A12:E12"/>
    <mergeCell ref="G12:H12"/>
    <mergeCell ref="A14:B14"/>
    <mergeCell ref="H14:I14"/>
  </mergeCells>
  <pageMargins left="0.39" right="0.39" top="0.39" bottom="0.39" header="0" footer="0"/>
  <pageSetup paperSize="9" orientation="landscape" horizontalDpi="300" verticalDpi="300"/>
  <rowBreaks count="1" manualBreakCount="1">
    <brk id="1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D63C6-DE8C-4F09-877D-6C12A0A3884E}">
  <dimension ref="A1:J225"/>
  <sheetViews>
    <sheetView tabSelected="1" topLeftCell="A208" workbookViewId="0">
      <selection activeCell="I162" sqref="I162"/>
    </sheetView>
  </sheetViews>
  <sheetFormatPr defaultRowHeight="10.5" x14ac:dyDescent="0.25"/>
  <cols>
    <col min="1" max="1" width="11.140625" style="1" customWidth="1"/>
    <col min="2" max="2" width="1.42578125" style="1" customWidth="1"/>
    <col min="3" max="3" width="10" style="1" customWidth="1"/>
    <col min="4" max="4" width="11.42578125" style="1" customWidth="1"/>
    <col min="5" max="5" width="41.140625" style="1" customWidth="1"/>
    <col min="6" max="6" width="19.140625" style="1" customWidth="1"/>
    <col min="7" max="7" width="12.28515625" style="1" customWidth="1"/>
    <col min="8" max="8" width="6.85546875" style="1" customWidth="1"/>
    <col min="9" max="9" width="18.7109375" style="1" customWidth="1"/>
    <col min="10" max="10" width="9.140625" style="1" hidden="1" customWidth="1"/>
    <col min="11" max="256" width="9.140625" style="1"/>
    <col min="257" max="257" width="11.140625" style="1" customWidth="1"/>
    <col min="258" max="258" width="1.42578125" style="1" customWidth="1"/>
    <col min="259" max="259" width="10" style="1" customWidth="1"/>
    <col min="260" max="260" width="11.42578125" style="1" customWidth="1"/>
    <col min="261" max="261" width="41.140625" style="1" customWidth="1"/>
    <col min="262" max="262" width="19.140625" style="1" customWidth="1"/>
    <col min="263" max="263" width="12.28515625" style="1" customWidth="1"/>
    <col min="264" max="264" width="6.85546875" style="1" customWidth="1"/>
    <col min="265" max="265" width="19.140625" style="1" customWidth="1"/>
    <col min="266" max="512" width="9.140625" style="1"/>
    <col min="513" max="513" width="11.140625" style="1" customWidth="1"/>
    <col min="514" max="514" width="1.42578125" style="1" customWidth="1"/>
    <col min="515" max="515" width="10" style="1" customWidth="1"/>
    <col min="516" max="516" width="11.42578125" style="1" customWidth="1"/>
    <col min="517" max="517" width="41.140625" style="1" customWidth="1"/>
    <col min="518" max="518" width="19.140625" style="1" customWidth="1"/>
    <col min="519" max="519" width="12.28515625" style="1" customWidth="1"/>
    <col min="520" max="520" width="6.85546875" style="1" customWidth="1"/>
    <col min="521" max="521" width="19.140625" style="1" customWidth="1"/>
    <col min="522" max="768" width="9.140625" style="1"/>
    <col min="769" max="769" width="11.140625" style="1" customWidth="1"/>
    <col min="770" max="770" width="1.42578125" style="1" customWidth="1"/>
    <col min="771" max="771" width="10" style="1" customWidth="1"/>
    <col min="772" max="772" width="11.42578125" style="1" customWidth="1"/>
    <col min="773" max="773" width="41.140625" style="1" customWidth="1"/>
    <col min="774" max="774" width="19.140625" style="1" customWidth="1"/>
    <col min="775" max="775" width="12.28515625" style="1" customWidth="1"/>
    <col min="776" max="776" width="6.85546875" style="1" customWidth="1"/>
    <col min="777" max="777" width="19.140625" style="1" customWidth="1"/>
    <col min="778" max="1024" width="9.140625" style="1"/>
    <col min="1025" max="1025" width="11.140625" style="1" customWidth="1"/>
    <col min="1026" max="1026" width="1.42578125" style="1" customWidth="1"/>
    <col min="1027" max="1027" width="10" style="1" customWidth="1"/>
    <col min="1028" max="1028" width="11.42578125" style="1" customWidth="1"/>
    <col min="1029" max="1029" width="41.140625" style="1" customWidth="1"/>
    <col min="1030" max="1030" width="19.140625" style="1" customWidth="1"/>
    <col min="1031" max="1031" width="12.28515625" style="1" customWidth="1"/>
    <col min="1032" max="1032" width="6.85546875" style="1" customWidth="1"/>
    <col min="1033" max="1033" width="19.140625" style="1" customWidth="1"/>
    <col min="1034" max="1280" width="9.140625" style="1"/>
    <col min="1281" max="1281" width="11.140625" style="1" customWidth="1"/>
    <col min="1282" max="1282" width="1.42578125" style="1" customWidth="1"/>
    <col min="1283" max="1283" width="10" style="1" customWidth="1"/>
    <col min="1284" max="1284" width="11.42578125" style="1" customWidth="1"/>
    <col min="1285" max="1285" width="41.140625" style="1" customWidth="1"/>
    <col min="1286" max="1286" width="19.140625" style="1" customWidth="1"/>
    <col min="1287" max="1287" width="12.28515625" style="1" customWidth="1"/>
    <col min="1288" max="1288" width="6.85546875" style="1" customWidth="1"/>
    <col min="1289" max="1289" width="19.140625" style="1" customWidth="1"/>
    <col min="1290" max="1536" width="9.140625" style="1"/>
    <col min="1537" max="1537" width="11.140625" style="1" customWidth="1"/>
    <col min="1538" max="1538" width="1.42578125" style="1" customWidth="1"/>
    <col min="1539" max="1539" width="10" style="1" customWidth="1"/>
    <col min="1540" max="1540" width="11.42578125" style="1" customWidth="1"/>
    <col min="1541" max="1541" width="41.140625" style="1" customWidth="1"/>
    <col min="1542" max="1542" width="19.140625" style="1" customWidth="1"/>
    <col min="1543" max="1543" width="12.28515625" style="1" customWidth="1"/>
    <col min="1544" max="1544" width="6.85546875" style="1" customWidth="1"/>
    <col min="1545" max="1545" width="19.140625" style="1" customWidth="1"/>
    <col min="1546" max="1792" width="9.140625" style="1"/>
    <col min="1793" max="1793" width="11.140625" style="1" customWidth="1"/>
    <col min="1794" max="1794" width="1.42578125" style="1" customWidth="1"/>
    <col min="1795" max="1795" width="10" style="1" customWidth="1"/>
    <col min="1796" max="1796" width="11.42578125" style="1" customWidth="1"/>
    <col min="1797" max="1797" width="41.140625" style="1" customWidth="1"/>
    <col min="1798" max="1798" width="19.140625" style="1" customWidth="1"/>
    <col min="1799" max="1799" width="12.28515625" style="1" customWidth="1"/>
    <col min="1800" max="1800" width="6.85546875" style="1" customWidth="1"/>
    <col min="1801" max="1801" width="19.140625" style="1" customWidth="1"/>
    <col min="1802" max="2048" width="9.140625" style="1"/>
    <col min="2049" max="2049" width="11.140625" style="1" customWidth="1"/>
    <col min="2050" max="2050" width="1.42578125" style="1" customWidth="1"/>
    <col min="2051" max="2051" width="10" style="1" customWidth="1"/>
    <col min="2052" max="2052" width="11.42578125" style="1" customWidth="1"/>
    <col min="2053" max="2053" width="41.140625" style="1" customWidth="1"/>
    <col min="2054" max="2054" width="19.140625" style="1" customWidth="1"/>
    <col min="2055" max="2055" width="12.28515625" style="1" customWidth="1"/>
    <col min="2056" max="2056" width="6.85546875" style="1" customWidth="1"/>
    <col min="2057" max="2057" width="19.140625" style="1" customWidth="1"/>
    <col min="2058" max="2304" width="9.140625" style="1"/>
    <col min="2305" max="2305" width="11.140625" style="1" customWidth="1"/>
    <col min="2306" max="2306" width="1.42578125" style="1" customWidth="1"/>
    <col min="2307" max="2307" width="10" style="1" customWidth="1"/>
    <col min="2308" max="2308" width="11.42578125" style="1" customWidth="1"/>
    <col min="2309" max="2309" width="41.140625" style="1" customWidth="1"/>
    <col min="2310" max="2310" width="19.140625" style="1" customWidth="1"/>
    <col min="2311" max="2311" width="12.28515625" style="1" customWidth="1"/>
    <col min="2312" max="2312" width="6.85546875" style="1" customWidth="1"/>
    <col min="2313" max="2313" width="19.140625" style="1" customWidth="1"/>
    <col min="2314" max="2560" width="9.140625" style="1"/>
    <col min="2561" max="2561" width="11.140625" style="1" customWidth="1"/>
    <col min="2562" max="2562" width="1.42578125" style="1" customWidth="1"/>
    <col min="2563" max="2563" width="10" style="1" customWidth="1"/>
    <col min="2564" max="2564" width="11.42578125" style="1" customWidth="1"/>
    <col min="2565" max="2565" width="41.140625" style="1" customWidth="1"/>
    <col min="2566" max="2566" width="19.140625" style="1" customWidth="1"/>
    <col min="2567" max="2567" width="12.28515625" style="1" customWidth="1"/>
    <col min="2568" max="2568" width="6.85546875" style="1" customWidth="1"/>
    <col min="2569" max="2569" width="19.140625" style="1" customWidth="1"/>
    <col min="2570" max="2816" width="9.140625" style="1"/>
    <col min="2817" max="2817" width="11.140625" style="1" customWidth="1"/>
    <col min="2818" max="2818" width="1.42578125" style="1" customWidth="1"/>
    <col min="2819" max="2819" width="10" style="1" customWidth="1"/>
    <col min="2820" max="2820" width="11.42578125" style="1" customWidth="1"/>
    <col min="2821" max="2821" width="41.140625" style="1" customWidth="1"/>
    <col min="2822" max="2822" width="19.140625" style="1" customWidth="1"/>
    <col min="2823" max="2823" width="12.28515625" style="1" customWidth="1"/>
    <col min="2824" max="2824" width="6.85546875" style="1" customWidth="1"/>
    <col min="2825" max="2825" width="19.140625" style="1" customWidth="1"/>
    <col min="2826" max="3072" width="9.140625" style="1"/>
    <col min="3073" max="3073" width="11.140625" style="1" customWidth="1"/>
    <col min="3074" max="3074" width="1.42578125" style="1" customWidth="1"/>
    <col min="3075" max="3075" width="10" style="1" customWidth="1"/>
    <col min="3076" max="3076" width="11.42578125" style="1" customWidth="1"/>
    <col min="3077" max="3077" width="41.140625" style="1" customWidth="1"/>
    <col min="3078" max="3078" width="19.140625" style="1" customWidth="1"/>
    <col min="3079" max="3079" width="12.28515625" style="1" customWidth="1"/>
    <col min="3080" max="3080" width="6.85546875" style="1" customWidth="1"/>
    <col min="3081" max="3081" width="19.140625" style="1" customWidth="1"/>
    <col min="3082" max="3328" width="9.140625" style="1"/>
    <col min="3329" max="3329" width="11.140625" style="1" customWidth="1"/>
    <col min="3330" max="3330" width="1.42578125" style="1" customWidth="1"/>
    <col min="3331" max="3331" width="10" style="1" customWidth="1"/>
    <col min="3332" max="3332" width="11.42578125" style="1" customWidth="1"/>
    <col min="3333" max="3333" width="41.140625" style="1" customWidth="1"/>
    <col min="3334" max="3334" width="19.140625" style="1" customWidth="1"/>
    <col min="3335" max="3335" width="12.28515625" style="1" customWidth="1"/>
    <col min="3336" max="3336" width="6.85546875" style="1" customWidth="1"/>
    <col min="3337" max="3337" width="19.140625" style="1" customWidth="1"/>
    <col min="3338" max="3584" width="9.140625" style="1"/>
    <col min="3585" max="3585" width="11.140625" style="1" customWidth="1"/>
    <col min="3586" max="3586" width="1.42578125" style="1" customWidth="1"/>
    <col min="3587" max="3587" width="10" style="1" customWidth="1"/>
    <col min="3588" max="3588" width="11.42578125" style="1" customWidth="1"/>
    <col min="3589" max="3589" width="41.140625" style="1" customWidth="1"/>
    <col min="3590" max="3590" width="19.140625" style="1" customWidth="1"/>
    <col min="3591" max="3591" width="12.28515625" style="1" customWidth="1"/>
    <col min="3592" max="3592" width="6.85546875" style="1" customWidth="1"/>
    <col min="3593" max="3593" width="19.140625" style="1" customWidth="1"/>
    <col min="3594" max="3840" width="9.140625" style="1"/>
    <col min="3841" max="3841" width="11.140625" style="1" customWidth="1"/>
    <col min="3842" max="3842" width="1.42578125" style="1" customWidth="1"/>
    <col min="3843" max="3843" width="10" style="1" customWidth="1"/>
    <col min="3844" max="3844" width="11.42578125" style="1" customWidth="1"/>
    <col min="3845" max="3845" width="41.140625" style="1" customWidth="1"/>
    <col min="3846" max="3846" width="19.140625" style="1" customWidth="1"/>
    <col min="3847" max="3847" width="12.28515625" style="1" customWidth="1"/>
    <col min="3848" max="3848" width="6.85546875" style="1" customWidth="1"/>
    <col min="3849" max="3849" width="19.140625" style="1" customWidth="1"/>
    <col min="3850" max="4096" width="9.140625" style="1"/>
    <col min="4097" max="4097" width="11.140625" style="1" customWidth="1"/>
    <col min="4098" max="4098" width="1.42578125" style="1" customWidth="1"/>
    <col min="4099" max="4099" width="10" style="1" customWidth="1"/>
    <col min="4100" max="4100" width="11.42578125" style="1" customWidth="1"/>
    <col min="4101" max="4101" width="41.140625" style="1" customWidth="1"/>
    <col min="4102" max="4102" width="19.140625" style="1" customWidth="1"/>
    <col min="4103" max="4103" width="12.28515625" style="1" customWidth="1"/>
    <col min="4104" max="4104" width="6.85546875" style="1" customWidth="1"/>
    <col min="4105" max="4105" width="19.140625" style="1" customWidth="1"/>
    <col min="4106" max="4352" width="9.140625" style="1"/>
    <col min="4353" max="4353" width="11.140625" style="1" customWidth="1"/>
    <col min="4354" max="4354" width="1.42578125" style="1" customWidth="1"/>
    <col min="4355" max="4355" width="10" style="1" customWidth="1"/>
    <col min="4356" max="4356" width="11.42578125" style="1" customWidth="1"/>
    <col min="4357" max="4357" width="41.140625" style="1" customWidth="1"/>
    <col min="4358" max="4358" width="19.140625" style="1" customWidth="1"/>
    <col min="4359" max="4359" width="12.28515625" style="1" customWidth="1"/>
    <col min="4360" max="4360" width="6.85546875" style="1" customWidth="1"/>
    <col min="4361" max="4361" width="19.140625" style="1" customWidth="1"/>
    <col min="4362" max="4608" width="9.140625" style="1"/>
    <col min="4609" max="4609" width="11.140625" style="1" customWidth="1"/>
    <col min="4610" max="4610" width="1.42578125" style="1" customWidth="1"/>
    <col min="4611" max="4611" width="10" style="1" customWidth="1"/>
    <col min="4612" max="4612" width="11.42578125" style="1" customWidth="1"/>
    <col min="4613" max="4613" width="41.140625" style="1" customWidth="1"/>
    <col min="4614" max="4614" width="19.140625" style="1" customWidth="1"/>
    <col min="4615" max="4615" width="12.28515625" style="1" customWidth="1"/>
    <col min="4616" max="4616" width="6.85546875" style="1" customWidth="1"/>
    <col min="4617" max="4617" width="19.140625" style="1" customWidth="1"/>
    <col min="4618" max="4864" width="9.140625" style="1"/>
    <col min="4865" max="4865" width="11.140625" style="1" customWidth="1"/>
    <col min="4866" max="4866" width="1.42578125" style="1" customWidth="1"/>
    <col min="4867" max="4867" width="10" style="1" customWidth="1"/>
    <col min="4868" max="4868" width="11.42578125" style="1" customWidth="1"/>
    <col min="4869" max="4869" width="41.140625" style="1" customWidth="1"/>
    <col min="4870" max="4870" width="19.140625" style="1" customWidth="1"/>
    <col min="4871" max="4871" width="12.28515625" style="1" customWidth="1"/>
    <col min="4872" max="4872" width="6.85546875" style="1" customWidth="1"/>
    <col min="4873" max="4873" width="19.140625" style="1" customWidth="1"/>
    <col min="4874" max="5120" width="9.140625" style="1"/>
    <col min="5121" max="5121" width="11.140625" style="1" customWidth="1"/>
    <col min="5122" max="5122" width="1.42578125" style="1" customWidth="1"/>
    <col min="5123" max="5123" width="10" style="1" customWidth="1"/>
    <col min="5124" max="5124" width="11.42578125" style="1" customWidth="1"/>
    <col min="5125" max="5125" width="41.140625" style="1" customWidth="1"/>
    <col min="5126" max="5126" width="19.140625" style="1" customWidth="1"/>
    <col min="5127" max="5127" width="12.28515625" style="1" customWidth="1"/>
    <col min="5128" max="5128" width="6.85546875" style="1" customWidth="1"/>
    <col min="5129" max="5129" width="19.140625" style="1" customWidth="1"/>
    <col min="5130" max="5376" width="9.140625" style="1"/>
    <col min="5377" max="5377" width="11.140625" style="1" customWidth="1"/>
    <col min="5378" max="5378" width="1.42578125" style="1" customWidth="1"/>
    <col min="5379" max="5379" width="10" style="1" customWidth="1"/>
    <col min="5380" max="5380" width="11.42578125" style="1" customWidth="1"/>
    <col min="5381" max="5381" width="41.140625" style="1" customWidth="1"/>
    <col min="5382" max="5382" width="19.140625" style="1" customWidth="1"/>
    <col min="5383" max="5383" width="12.28515625" style="1" customWidth="1"/>
    <col min="5384" max="5384" width="6.85546875" style="1" customWidth="1"/>
    <col min="5385" max="5385" width="19.140625" style="1" customWidth="1"/>
    <col min="5386" max="5632" width="9.140625" style="1"/>
    <col min="5633" max="5633" width="11.140625" style="1" customWidth="1"/>
    <col min="5634" max="5634" width="1.42578125" style="1" customWidth="1"/>
    <col min="5635" max="5635" width="10" style="1" customWidth="1"/>
    <col min="5636" max="5636" width="11.42578125" style="1" customWidth="1"/>
    <col min="5637" max="5637" width="41.140625" style="1" customWidth="1"/>
    <col min="5638" max="5638" width="19.140625" style="1" customWidth="1"/>
    <col min="5639" max="5639" width="12.28515625" style="1" customWidth="1"/>
    <col min="5640" max="5640" width="6.85546875" style="1" customWidth="1"/>
    <col min="5641" max="5641" width="19.140625" style="1" customWidth="1"/>
    <col min="5642" max="5888" width="9.140625" style="1"/>
    <col min="5889" max="5889" width="11.140625" style="1" customWidth="1"/>
    <col min="5890" max="5890" width="1.42578125" style="1" customWidth="1"/>
    <col min="5891" max="5891" width="10" style="1" customWidth="1"/>
    <col min="5892" max="5892" width="11.42578125" style="1" customWidth="1"/>
    <col min="5893" max="5893" width="41.140625" style="1" customWidth="1"/>
    <col min="5894" max="5894" width="19.140625" style="1" customWidth="1"/>
    <col min="5895" max="5895" width="12.28515625" style="1" customWidth="1"/>
    <col min="5896" max="5896" width="6.85546875" style="1" customWidth="1"/>
    <col min="5897" max="5897" width="19.140625" style="1" customWidth="1"/>
    <col min="5898" max="6144" width="9.140625" style="1"/>
    <col min="6145" max="6145" width="11.140625" style="1" customWidth="1"/>
    <col min="6146" max="6146" width="1.42578125" style="1" customWidth="1"/>
    <col min="6147" max="6147" width="10" style="1" customWidth="1"/>
    <col min="6148" max="6148" width="11.42578125" style="1" customWidth="1"/>
    <col min="6149" max="6149" width="41.140625" style="1" customWidth="1"/>
    <col min="6150" max="6150" width="19.140625" style="1" customWidth="1"/>
    <col min="6151" max="6151" width="12.28515625" style="1" customWidth="1"/>
    <col min="6152" max="6152" width="6.85546875" style="1" customWidth="1"/>
    <col min="6153" max="6153" width="19.140625" style="1" customWidth="1"/>
    <col min="6154" max="6400" width="9.140625" style="1"/>
    <col min="6401" max="6401" width="11.140625" style="1" customWidth="1"/>
    <col min="6402" max="6402" width="1.42578125" style="1" customWidth="1"/>
    <col min="6403" max="6403" width="10" style="1" customWidth="1"/>
    <col min="6404" max="6404" width="11.42578125" style="1" customWidth="1"/>
    <col min="6405" max="6405" width="41.140625" style="1" customWidth="1"/>
    <col min="6406" max="6406" width="19.140625" style="1" customWidth="1"/>
    <col min="6407" max="6407" width="12.28515625" style="1" customWidth="1"/>
    <col min="6408" max="6408" width="6.85546875" style="1" customWidth="1"/>
    <col min="6409" max="6409" width="19.140625" style="1" customWidth="1"/>
    <col min="6410" max="6656" width="9.140625" style="1"/>
    <col min="6657" max="6657" width="11.140625" style="1" customWidth="1"/>
    <col min="6658" max="6658" width="1.42578125" style="1" customWidth="1"/>
    <col min="6659" max="6659" width="10" style="1" customWidth="1"/>
    <col min="6660" max="6660" width="11.42578125" style="1" customWidth="1"/>
    <col min="6661" max="6661" width="41.140625" style="1" customWidth="1"/>
    <col min="6662" max="6662" width="19.140625" style="1" customWidth="1"/>
    <col min="6663" max="6663" width="12.28515625" style="1" customWidth="1"/>
    <col min="6664" max="6664" width="6.85546875" style="1" customWidth="1"/>
    <col min="6665" max="6665" width="19.140625" style="1" customWidth="1"/>
    <col min="6666" max="6912" width="9.140625" style="1"/>
    <col min="6913" max="6913" width="11.140625" style="1" customWidth="1"/>
    <col min="6914" max="6914" width="1.42578125" style="1" customWidth="1"/>
    <col min="6915" max="6915" width="10" style="1" customWidth="1"/>
    <col min="6916" max="6916" width="11.42578125" style="1" customWidth="1"/>
    <col min="6917" max="6917" width="41.140625" style="1" customWidth="1"/>
    <col min="6918" max="6918" width="19.140625" style="1" customWidth="1"/>
    <col min="6919" max="6919" width="12.28515625" style="1" customWidth="1"/>
    <col min="6920" max="6920" width="6.85546875" style="1" customWidth="1"/>
    <col min="6921" max="6921" width="19.140625" style="1" customWidth="1"/>
    <col min="6922" max="7168" width="9.140625" style="1"/>
    <col min="7169" max="7169" width="11.140625" style="1" customWidth="1"/>
    <col min="7170" max="7170" width="1.42578125" style="1" customWidth="1"/>
    <col min="7171" max="7171" width="10" style="1" customWidth="1"/>
    <col min="7172" max="7172" width="11.42578125" style="1" customWidth="1"/>
    <col min="7173" max="7173" width="41.140625" style="1" customWidth="1"/>
    <col min="7174" max="7174" width="19.140625" style="1" customWidth="1"/>
    <col min="7175" max="7175" width="12.28515625" style="1" customWidth="1"/>
    <col min="7176" max="7176" width="6.85546875" style="1" customWidth="1"/>
    <col min="7177" max="7177" width="19.140625" style="1" customWidth="1"/>
    <col min="7178" max="7424" width="9.140625" style="1"/>
    <col min="7425" max="7425" width="11.140625" style="1" customWidth="1"/>
    <col min="7426" max="7426" width="1.42578125" style="1" customWidth="1"/>
    <col min="7427" max="7427" width="10" style="1" customWidth="1"/>
    <col min="7428" max="7428" width="11.42578125" style="1" customWidth="1"/>
    <col min="7429" max="7429" width="41.140625" style="1" customWidth="1"/>
    <col min="7430" max="7430" width="19.140625" style="1" customWidth="1"/>
    <col min="7431" max="7431" width="12.28515625" style="1" customWidth="1"/>
    <col min="7432" max="7432" width="6.85546875" style="1" customWidth="1"/>
    <col min="7433" max="7433" width="19.140625" style="1" customWidth="1"/>
    <col min="7434" max="7680" width="9.140625" style="1"/>
    <col min="7681" max="7681" width="11.140625" style="1" customWidth="1"/>
    <col min="7682" max="7682" width="1.42578125" style="1" customWidth="1"/>
    <col min="7683" max="7683" width="10" style="1" customWidth="1"/>
    <col min="7684" max="7684" width="11.42578125" style="1" customWidth="1"/>
    <col min="7685" max="7685" width="41.140625" style="1" customWidth="1"/>
    <col min="7686" max="7686" width="19.140625" style="1" customWidth="1"/>
    <col min="7687" max="7687" width="12.28515625" style="1" customWidth="1"/>
    <col min="7688" max="7688" width="6.85546875" style="1" customWidth="1"/>
    <col min="7689" max="7689" width="19.140625" style="1" customWidth="1"/>
    <col min="7690" max="7936" width="9.140625" style="1"/>
    <col min="7937" max="7937" width="11.140625" style="1" customWidth="1"/>
    <col min="7938" max="7938" width="1.42578125" style="1" customWidth="1"/>
    <col min="7939" max="7939" width="10" style="1" customWidth="1"/>
    <col min="7940" max="7940" width="11.42578125" style="1" customWidth="1"/>
    <col min="7941" max="7941" width="41.140625" style="1" customWidth="1"/>
    <col min="7942" max="7942" width="19.140625" style="1" customWidth="1"/>
    <col min="7943" max="7943" width="12.28515625" style="1" customWidth="1"/>
    <col min="7944" max="7944" width="6.85546875" style="1" customWidth="1"/>
    <col min="7945" max="7945" width="19.140625" style="1" customWidth="1"/>
    <col min="7946" max="8192" width="9.140625" style="1"/>
    <col min="8193" max="8193" width="11.140625" style="1" customWidth="1"/>
    <col min="8194" max="8194" width="1.42578125" style="1" customWidth="1"/>
    <col min="8195" max="8195" width="10" style="1" customWidth="1"/>
    <col min="8196" max="8196" width="11.42578125" style="1" customWidth="1"/>
    <col min="8197" max="8197" width="41.140625" style="1" customWidth="1"/>
    <col min="8198" max="8198" width="19.140625" style="1" customWidth="1"/>
    <col min="8199" max="8199" width="12.28515625" style="1" customWidth="1"/>
    <col min="8200" max="8200" width="6.85546875" style="1" customWidth="1"/>
    <col min="8201" max="8201" width="19.140625" style="1" customWidth="1"/>
    <col min="8202" max="8448" width="9.140625" style="1"/>
    <col min="8449" max="8449" width="11.140625" style="1" customWidth="1"/>
    <col min="8450" max="8450" width="1.42578125" style="1" customWidth="1"/>
    <col min="8451" max="8451" width="10" style="1" customWidth="1"/>
    <col min="8452" max="8452" width="11.42578125" style="1" customWidth="1"/>
    <col min="8453" max="8453" width="41.140625" style="1" customWidth="1"/>
    <col min="8454" max="8454" width="19.140625" style="1" customWidth="1"/>
    <col min="8455" max="8455" width="12.28515625" style="1" customWidth="1"/>
    <col min="8456" max="8456" width="6.85546875" style="1" customWidth="1"/>
    <col min="8457" max="8457" width="19.140625" style="1" customWidth="1"/>
    <col min="8458" max="8704" width="9.140625" style="1"/>
    <col min="8705" max="8705" width="11.140625" style="1" customWidth="1"/>
    <col min="8706" max="8706" width="1.42578125" style="1" customWidth="1"/>
    <col min="8707" max="8707" width="10" style="1" customWidth="1"/>
    <col min="8708" max="8708" width="11.42578125" style="1" customWidth="1"/>
    <col min="8709" max="8709" width="41.140625" style="1" customWidth="1"/>
    <col min="8710" max="8710" width="19.140625" style="1" customWidth="1"/>
    <col min="8711" max="8711" width="12.28515625" style="1" customWidth="1"/>
    <col min="8712" max="8712" width="6.85546875" style="1" customWidth="1"/>
    <col min="8713" max="8713" width="19.140625" style="1" customWidth="1"/>
    <col min="8714" max="8960" width="9.140625" style="1"/>
    <col min="8961" max="8961" width="11.140625" style="1" customWidth="1"/>
    <col min="8962" max="8962" width="1.42578125" style="1" customWidth="1"/>
    <col min="8963" max="8963" width="10" style="1" customWidth="1"/>
    <col min="8964" max="8964" width="11.42578125" style="1" customWidth="1"/>
    <col min="8965" max="8965" width="41.140625" style="1" customWidth="1"/>
    <col min="8966" max="8966" width="19.140625" style="1" customWidth="1"/>
    <col min="8967" max="8967" width="12.28515625" style="1" customWidth="1"/>
    <col min="8968" max="8968" width="6.85546875" style="1" customWidth="1"/>
    <col min="8969" max="8969" width="19.140625" style="1" customWidth="1"/>
    <col min="8970" max="9216" width="9.140625" style="1"/>
    <col min="9217" max="9217" width="11.140625" style="1" customWidth="1"/>
    <col min="9218" max="9218" width="1.42578125" style="1" customWidth="1"/>
    <col min="9219" max="9219" width="10" style="1" customWidth="1"/>
    <col min="9220" max="9220" width="11.42578125" style="1" customWidth="1"/>
    <col min="9221" max="9221" width="41.140625" style="1" customWidth="1"/>
    <col min="9222" max="9222" width="19.140625" style="1" customWidth="1"/>
    <col min="9223" max="9223" width="12.28515625" style="1" customWidth="1"/>
    <col min="9224" max="9224" width="6.85546875" style="1" customWidth="1"/>
    <col min="9225" max="9225" width="19.140625" style="1" customWidth="1"/>
    <col min="9226" max="9472" width="9.140625" style="1"/>
    <col min="9473" max="9473" width="11.140625" style="1" customWidth="1"/>
    <col min="9474" max="9474" width="1.42578125" style="1" customWidth="1"/>
    <col min="9475" max="9475" width="10" style="1" customWidth="1"/>
    <col min="9476" max="9476" width="11.42578125" style="1" customWidth="1"/>
    <col min="9477" max="9477" width="41.140625" style="1" customWidth="1"/>
    <col min="9478" max="9478" width="19.140625" style="1" customWidth="1"/>
    <col min="9479" max="9479" width="12.28515625" style="1" customWidth="1"/>
    <col min="9480" max="9480" width="6.85546875" style="1" customWidth="1"/>
    <col min="9481" max="9481" width="19.140625" style="1" customWidth="1"/>
    <col min="9482" max="9728" width="9.140625" style="1"/>
    <col min="9729" max="9729" width="11.140625" style="1" customWidth="1"/>
    <col min="9730" max="9730" width="1.42578125" style="1" customWidth="1"/>
    <col min="9731" max="9731" width="10" style="1" customWidth="1"/>
    <col min="9732" max="9732" width="11.42578125" style="1" customWidth="1"/>
    <col min="9733" max="9733" width="41.140625" style="1" customWidth="1"/>
    <col min="9734" max="9734" width="19.140625" style="1" customWidth="1"/>
    <col min="9735" max="9735" width="12.28515625" style="1" customWidth="1"/>
    <col min="9736" max="9736" width="6.85546875" style="1" customWidth="1"/>
    <col min="9737" max="9737" width="19.140625" style="1" customWidth="1"/>
    <col min="9738" max="9984" width="9.140625" style="1"/>
    <col min="9985" max="9985" width="11.140625" style="1" customWidth="1"/>
    <col min="9986" max="9986" width="1.42578125" style="1" customWidth="1"/>
    <col min="9987" max="9987" width="10" style="1" customWidth="1"/>
    <col min="9988" max="9988" width="11.42578125" style="1" customWidth="1"/>
    <col min="9989" max="9989" width="41.140625" style="1" customWidth="1"/>
    <col min="9990" max="9990" width="19.140625" style="1" customWidth="1"/>
    <col min="9991" max="9991" width="12.28515625" style="1" customWidth="1"/>
    <col min="9992" max="9992" width="6.85546875" style="1" customWidth="1"/>
    <col min="9993" max="9993" width="19.140625" style="1" customWidth="1"/>
    <col min="9994" max="10240" width="9.140625" style="1"/>
    <col min="10241" max="10241" width="11.140625" style="1" customWidth="1"/>
    <col min="10242" max="10242" width="1.42578125" style="1" customWidth="1"/>
    <col min="10243" max="10243" width="10" style="1" customWidth="1"/>
    <col min="10244" max="10244" width="11.42578125" style="1" customWidth="1"/>
    <col min="10245" max="10245" width="41.140625" style="1" customWidth="1"/>
    <col min="10246" max="10246" width="19.140625" style="1" customWidth="1"/>
    <col min="10247" max="10247" width="12.28515625" style="1" customWidth="1"/>
    <col min="10248" max="10248" width="6.85546875" style="1" customWidth="1"/>
    <col min="10249" max="10249" width="19.140625" style="1" customWidth="1"/>
    <col min="10250" max="10496" width="9.140625" style="1"/>
    <col min="10497" max="10497" width="11.140625" style="1" customWidth="1"/>
    <col min="10498" max="10498" width="1.42578125" style="1" customWidth="1"/>
    <col min="10499" max="10499" width="10" style="1" customWidth="1"/>
    <col min="10500" max="10500" width="11.42578125" style="1" customWidth="1"/>
    <col min="10501" max="10501" width="41.140625" style="1" customWidth="1"/>
    <col min="10502" max="10502" width="19.140625" style="1" customWidth="1"/>
    <col min="10503" max="10503" width="12.28515625" style="1" customWidth="1"/>
    <col min="10504" max="10504" width="6.85546875" style="1" customWidth="1"/>
    <col min="10505" max="10505" width="19.140625" style="1" customWidth="1"/>
    <col min="10506" max="10752" width="9.140625" style="1"/>
    <col min="10753" max="10753" width="11.140625" style="1" customWidth="1"/>
    <col min="10754" max="10754" width="1.42578125" style="1" customWidth="1"/>
    <col min="10755" max="10755" width="10" style="1" customWidth="1"/>
    <col min="10756" max="10756" width="11.42578125" style="1" customWidth="1"/>
    <col min="10757" max="10757" width="41.140625" style="1" customWidth="1"/>
    <col min="10758" max="10758" width="19.140625" style="1" customWidth="1"/>
    <col min="10759" max="10759" width="12.28515625" style="1" customWidth="1"/>
    <col min="10760" max="10760" width="6.85546875" style="1" customWidth="1"/>
    <col min="10761" max="10761" width="19.140625" style="1" customWidth="1"/>
    <col min="10762" max="11008" width="9.140625" style="1"/>
    <col min="11009" max="11009" width="11.140625" style="1" customWidth="1"/>
    <col min="11010" max="11010" width="1.42578125" style="1" customWidth="1"/>
    <col min="11011" max="11011" width="10" style="1" customWidth="1"/>
    <col min="11012" max="11012" width="11.42578125" style="1" customWidth="1"/>
    <col min="11013" max="11013" width="41.140625" style="1" customWidth="1"/>
    <col min="11014" max="11014" width="19.140625" style="1" customWidth="1"/>
    <col min="11015" max="11015" width="12.28515625" style="1" customWidth="1"/>
    <col min="11016" max="11016" width="6.85546875" style="1" customWidth="1"/>
    <col min="11017" max="11017" width="19.140625" style="1" customWidth="1"/>
    <col min="11018" max="11264" width="9.140625" style="1"/>
    <col min="11265" max="11265" width="11.140625" style="1" customWidth="1"/>
    <col min="11266" max="11266" width="1.42578125" style="1" customWidth="1"/>
    <col min="11267" max="11267" width="10" style="1" customWidth="1"/>
    <col min="11268" max="11268" width="11.42578125" style="1" customWidth="1"/>
    <col min="11269" max="11269" width="41.140625" style="1" customWidth="1"/>
    <col min="11270" max="11270" width="19.140625" style="1" customWidth="1"/>
    <col min="11271" max="11271" width="12.28515625" style="1" customWidth="1"/>
    <col min="11272" max="11272" width="6.85546875" style="1" customWidth="1"/>
    <col min="11273" max="11273" width="19.140625" style="1" customWidth="1"/>
    <col min="11274" max="11520" width="9.140625" style="1"/>
    <col min="11521" max="11521" width="11.140625" style="1" customWidth="1"/>
    <col min="11522" max="11522" width="1.42578125" style="1" customWidth="1"/>
    <col min="11523" max="11523" width="10" style="1" customWidth="1"/>
    <col min="11524" max="11524" width="11.42578125" style="1" customWidth="1"/>
    <col min="11525" max="11525" width="41.140625" style="1" customWidth="1"/>
    <col min="11526" max="11526" width="19.140625" style="1" customWidth="1"/>
    <col min="11527" max="11527" width="12.28515625" style="1" customWidth="1"/>
    <col min="11528" max="11528" width="6.85546875" style="1" customWidth="1"/>
    <col min="11529" max="11529" width="19.140625" style="1" customWidth="1"/>
    <col min="11530" max="11776" width="9.140625" style="1"/>
    <col min="11777" max="11777" width="11.140625" style="1" customWidth="1"/>
    <col min="11778" max="11778" width="1.42578125" style="1" customWidth="1"/>
    <col min="11779" max="11779" width="10" style="1" customWidth="1"/>
    <col min="11780" max="11780" width="11.42578125" style="1" customWidth="1"/>
    <col min="11781" max="11781" width="41.140625" style="1" customWidth="1"/>
    <col min="11782" max="11782" width="19.140625" style="1" customWidth="1"/>
    <col min="11783" max="11783" width="12.28515625" style="1" customWidth="1"/>
    <col min="11784" max="11784" width="6.85546875" style="1" customWidth="1"/>
    <col min="11785" max="11785" width="19.140625" style="1" customWidth="1"/>
    <col min="11786" max="12032" width="9.140625" style="1"/>
    <col min="12033" max="12033" width="11.140625" style="1" customWidth="1"/>
    <col min="12034" max="12034" width="1.42578125" style="1" customWidth="1"/>
    <col min="12035" max="12035" width="10" style="1" customWidth="1"/>
    <col min="12036" max="12036" width="11.42578125" style="1" customWidth="1"/>
    <col min="12037" max="12037" width="41.140625" style="1" customWidth="1"/>
    <col min="12038" max="12038" width="19.140625" style="1" customWidth="1"/>
    <col min="12039" max="12039" width="12.28515625" style="1" customWidth="1"/>
    <col min="12040" max="12040" width="6.85546875" style="1" customWidth="1"/>
    <col min="12041" max="12041" width="19.140625" style="1" customWidth="1"/>
    <col min="12042" max="12288" width="9.140625" style="1"/>
    <col min="12289" max="12289" width="11.140625" style="1" customWidth="1"/>
    <col min="12290" max="12290" width="1.42578125" style="1" customWidth="1"/>
    <col min="12291" max="12291" width="10" style="1" customWidth="1"/>
    <col min="12292" max="12292" width="11.42578125" style="1" customWidth="1"/>
    <col min="12293" max="12293" width="41.140625" style="1" customWidth="1"/>
    <col min="12294" max="12294" width="19.140625" style="1" customWidth="1"/>
    <col min="12295" max="12295" width="12.28515625" style="1" customWidth="1"/>
    <col min="12296" max="12296" width="6.85546875" style="1" customWidth="1"/>
    <col min="12297" max="12297" width="19.140625" style="1" customWidth="1"/>
    <col min="12298" max="12544" width="9.140625" style="1"/>
    <col min="12545" max="12545" width="11.140625" style="1" customWidth="1"/>
    <col min="12546" max="12546" width="1.42578125" style="1" customWidth="1"/>
    <col min="12547" max="12547" width="10" style="1" customWidth="1"/>
    <col min="12548" max="12548" width="11.42578125" style="1" customWidth="1"/>
    <col min="12549" max="12549" width="41.140625" style="1" customWidth="1"/>
    <col min="12550" max="12550" width="19.140625" style="1" customWidth="1"/>
    <col min="12551" max="12551" width="12.28515625" style="1" customWidth="1"/>
    <col min="12552" max="12552" width="6.85546875" style="1" customWidth="1"/>
    <col min="12553" max="12553" width="19.140625" style="1" customWidth="1"/>
    <col min="12554" max="12800" width="9.140625" style="1"/>
    <col min="12801" max="12801" width="11.140625" style="1" customWidth="1"/>
    <col min="12802" max="12802" width="1.42578125" style="1" customWidth="1"/>
    <col min="12803" max="12803" width="10" style="1" customWidth="1"/>
    <col min="12804" max="12804" width="11.42578125" style="1" customWidth="1"/>
    <col min="12805" max="12805" width="41.140625" style="1" customWidth="1"/>
    <col min="12806" max="12806" width="19.140625" style="1" customWidth="1"/>
    <col min="12807" max="12807" width="12.28515625" style="1" customWidth="1"/>
    <col min="12808" max="12808" width="6.85546875" style="1" customWidth="1"/>
    <col min="12809" max="12809" width="19.140625" style="1" customWidth="1"/>
    <col min="12810" max="13056" width="9.140625" style="1"/>
    <col min="13057" max="13057" width="11.140625" style="1" customWidth="1"/>
    <col min="13058" max="13058" width="1.42578125" style="1" customWidth="1"/>
    <col min="13059" max="13059" width="10" style="1" customWidth="1"/>
    <col min="13060" max="13060" width="11.42578125" style="1" customWidth="1"/>
    <col min="13061" max="13061" width="41.140625" style="1" customWidth="1"/>
    <col min="13062" max="13062" width="19.140625" style="1" customWidth="1"/>
    <col min="13063" max="13063" width="12.28515625" style="1" customWidth="1"/>
    <col min="13064" max="13064" width="6.85546875" style="1" customWidth="1"/>
    <col min="13065" max="13065" width="19.140625" style="1" customWidth="1"/>
    <col min="13066" max="13312" width="9.140625" style="1"/>
    <col min="13313" max="13313" width="11.140625" style="1" customWidth="1"/>
    <col min="13314" max="13314" width="1.42578125" style="1" customWidth="1"/>
    <col min="13315" max="13315" width="10" style="1" customWidth="1"/>
    <col min="13316" max="13316" width="11.42578125" style="1" customWidth="1"/>
    <col min="13317" max="13317" width="41.140625" style="1" customWidth="1"/>
    <col min="13318" max="13318" width="19.140625" style="1" customWidth="1"/>
    <col min="13319" max="13319" width="12.28515625" style="1" customWidth="1"/>
    <col min="13320" max="13320" width="6.85546875" style="1" customWidth="1"/>
    <col min="13321" max="13321" width="19.140625" style="1" customWidth="1"/>
    <col min="13322" max="13568" width="9.140625" style="1"/>
    <col min="13569" max="13569" width="11.140625" style="1" customWidth="1"/>
    <col min="13570" max="13570" width="1.42578125" style="1" customWidth="1"/>
    <col min="13571" max="13571" width="10" style="1" customWidth="1"/>
    <col min="13572" max="13572" width="11.42578125" style="1" customWidth="1"/>
    <col min="13573" max="13573" width="41.140625" style="1" customWidth="1"/>
    <col min="13574" max="13574" width="19.140625" style="1" customWidth="1"/>
    <col min="13575" max="13575" width="12.28515625" style="1" customWidth="1"/>
    <col min="13576" max="13576" width="6.85546875" style="1" customWidth="1"/>
    <col min="13577" max="13577" width="19.140625" style="1" customWidth="1"/>
    <col min="13578" max="13824" width="9.140625" style="1"/>
    <col min="13825" max="13825" width="11.140625" style="1" customWidth="1"/>
    <col min="13826" max="13826" width="1.42578125" style="1" customWidth="1"/>
    <col min="13827" max="13827" width="10" style="1" customWidth="1"/>
    <col min="13828" max="13828" width="11.42578125" style="1" customWidth="1"/>
    <col min="13829" max="13829" width="41.140625" style="1" customWidth="1"/>
    <col min="13830" max="13830" width="19.140625" style="1" customWidth="1"/>
    <col min="13831" max="13831" width="12.28515625" style="1" customWidth="1"/>
    <col min="13832" max="13832" width="6.85546875" style="1" customWidth="1"/>
    <col min="13833" max="13833" width="19.140625" style="1" customWidth="1"/>
    <col min="13834" max="14080" width="9.140625" style="1"/>
    <col min="14081" max="14081" width="11.140625" style="1" customWidth="1"/>
    <col min="14082" max="14082" width="1.42578125" style="1" customWidth="1"/>
    <col min="14083" max="14083" width="10" style="1" customWidth="1"/>
    <col min="14084" max="14084" width="11.42578125" style="1" customWidth="1"/>
    <col min="14085" max="14085" width="41.140625" style="1" customWidth="1"/>
    <col min="14086" max="14086" width="19.140625" style="1" customWidth="1"/>
    <col min="14087" max="14087" width="12.28515625" style="1" customWidth="1"/>
    <col min="14088" max="14088" width="6.85546875" style="1" customWidth="1"/>
    <col min="14089" max="14089" width="19.140625" style="1" customWidth="1"/>
    <col min="14090" max="14336" width="9.140625" style="1"/>
    <col min="14337" max="14337" width="11.140625" style="1" customWidth="1"/>
    <col min="14338" max="14338" width="1.42578125" style="1" customWidth="1"/>
    <col min="14339" max="14339" width="10" style="1" customWidth="1"/>
    <col min="14340" max="14340" width="11.42578125" style="1" customWidth="1"/>
    <col min="14341" max="14341" width="41.140625" style="1" customWidth="1"/>
    <col min="14342" max="14342" width="19.140625" style="1" customWidth="1"/>
    <col min="14343" max="14343" width="12.28515625" style="1" customWidth="1"/>
    <col min="14344" max="14344" width="6.85546875" style="1" customWidth="1"/>
    <col min="14345" max="14345" width="19.140625" style="1" customWidth="1"/>
    <col min="14346" max="14592" width="9.140625" style="1"/>
    <col min="14593" max="14593" width="11.140625" style="1" customWidth="1"/>
    <col min="14594" max="14594" width="1.42578125" style="1" customWidth="1"/>
    <col min="14595" max="14595" width="10" style="1" customWidth="1"/>
    <col min="14596" max="14596" width="11.42578125" style="1" customWidth="1"/>
    <col min="14597" max="14597" width="41.140625" style="1" customWidth="1"/>
    <col min="14598" max="14598" width="19.140625" style="1" customWidth="1"/>
    <col min="14599" max="14599" width="12.28515625" style="1" customWidth="1"/>
    <col min="14600" max="14600" width="6.85546875" style="1" customWidth="1"/>
    <col min="14601" max="14601" width="19.140625" style="1" customWidth="1"/>
    <col min="14602" max="14848" width="9.140625" style="1"/>
    <col min="14849" max="14849" width="11.140625" style="1" customWidth="1"/>
    <col min="14850" max="14850" width="1.42578125" style="1" customWidth="1"/>
    <col min="14851" max="14851" width="10" style="1" customWidth="1"/>
    <col min="14852" max="14852" width="11.42578125" style="1" customWidth="1"/>
    <col min="14853" max="14853" width="41.140625" style="1" customWidth="1"/>
    <col min="14854" max="14854" width="19.140625" style="1" customWidth="1"/>
    <col min="14855" max="14855" width="12.28515625" style="1" customWidth="1"/>
    <col min="14856" max="14856" width="6.85546875" style="1" customWidth="1"/>
    <col min="14857" max="14857" width="19.140625" style="1" customWidth="1"/>
    <col min="14858" max="15104" width="9.140625" style="1"/>
    <col min="15105" max="15105" width="11.140625" style="1" customWidth="1"/>
    <col min="15106" max="15106" width="1.42578125" style="1" customWidth="1"/>
    <col min="15107" max="15107" width="10" style="1" customWidth="1"/>
    <col min="15108" max="15108" width="11.42578125" style="1" customWidth="1"/>
    <col min="15109" max="15109" width="41.140625" style="1" customWidth="1"/>
    <col min="15110" max="15110" width="19.140625" style="1" customWidth="1"/>
    <col min="15111" max="15111" width="12.28515625" style="1" customWidth="1"/>
    <col min="15112" max="15112" width="6.85546875" style="1" customWidth="1"/>
    <col min="15113" max="15113" width="19.140625" style="1" customWidth="1"/>
    <col min="15114" max="15360" width="9.140625" style="1"/>
    <col min="15361" max="15361" width="11.140625" style="1" customWidth="1"/>
    <col min="15362" max="15362" width="1.42578125" style="1" customWidth="1"/>
    <col min="15363" max="15363" width="10" style="1" customWidth="1"/>
    <col min="15364" max="15364" width="11.42578125" style="1" customWidth="1"/>
    <col min="15365" max="15365" width="41.140625" style="1" customWidth="1"/>
    <col min="15366" max="15366" width="19.140625" style="1" customWidth="1"/>
    <col min="15367" max="15367" width="12.28515625" style="1" customWidth="1"/>
    <col min="15368" max="15368" width="6.85546875" style="1" customWidth="1"/>
    <col min="15369" max="15369" width="19.140625" style="1" customWidth="1"/>
    <col min="15370" max="15616" width="9.140625" style="1"/>
    <col min="15617" max="15617" width="11.140625" style="1" customWidth="1"/>
    <col min="15618" max="15618" width="1.42578125" style="1" customWidth="1"/>
    <col min="15619" max="15619" width="10" style="1" customWidth="1"/>
    <col min="15620" max="15620" width="11.42578125" style="1" customWidth="1"/>
    <col min="15621" max="15621" width="41.140625" style="1" customWidth="1"/>
    <col min="15622" max="15622" width="19.140625" style="1" customWidth="1"/>
    <col min="15623" max="15623" width="12.28515625" style="1" customWidth="1"/>
    <col min="15624" max="15624" width="6.85546875" style="1" customWidth="1"/>
    <col min="15625" max="15625" width="19.140625" style="1" customWidth="1"/>
    <col min="15626" max="15872" width="9.140625" style="1"/>
    <col min="15873" max="15873" width="11.140625" style="1" customWidth="1"/>
    <col min="15874" max="15874" width="1.42578125" style="1" customWidth="1"/>
    <col min="15875" max="15875" width="10" style="1" customWidth="1"/>
    <col min="15876" max="15876" width="11.42578125" style="1" customWidth="1"/>
    <col min="15877" max="15877" width="41.140625" style="1" customWidth="1"/>
    <col min="15878" max="15878" width="19.140625" style="1" customWidth="1"/>
    <col min="15879" max="15879" width="12.28515625" style="1" customWidth="1"/>
    <col min="15880" max="15880" width="6.85546875" style="1" customWidth="1"/>
    <col min="15881" max="15881" width="19.140625" style="1" customWidth="1"/>
    <col min="15882" max="16128" width="9.140625" style="1"/>
    <col min="16129" max="16129" width="11.140625" style="1" customWidth="1"/>
    <col min="16130" max="16130" width="1.42578125" style="1" customWidth="1"/>
    <col min="16131" max="16131" width="10" style="1" customWidth="1"/>
    <col min="16132" max="16132" width="11.42578125" style="1" customWidth="1"/>
    <col min="16133" max="16133" width="41.140625" style="1" customWidth="1"/>
    <col min="16134" max="16134" width="19.140625" style="1" customWidth="1"/>
    <col min="16135" max="16135" width="12.28515625" style="1" customWidth="1"/>
    <col min="16136" max="16136" width="6.85546875" style="1" customWidth="1"/>
    <col min="16137" max="16137" width="19.140625" style="1" customWidth="1"/>
    <col min="16138" max="16384" width="9.140625" style="1"/>
  </cols>
  <sheetData>
    <row r="1" spans="1:10" ht="33" customHeight="1" x14ac:dyDescent="0.25">
      <c r="A1" s="269" t="s">
        <v>387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10" ht="30" customHeight="1" x14ac:dyDescent="0.25">
      <c r="A2" s="246" t="s">
        <v>62</v>
      </c>
      <c r="B2" s="246"/>
      <c r="C2" s="246"/>
      <c r="D2" s="246"/>
      <c r="E2" s="246"/>
      <c r="F2" s="246"/>
      <c r="G2" s="246"/>
      <c r="H2" s="246"/>
      <c r="I2" s="246"/>
    </row>
    <row r="3" spans="1:10" ht="13.7" customHeight="1" x14ac:dyDescent="0.25">
      <c r="A3" s="174" t="s">
        <v>4</v>
      </c>
      <c r="B3" s="247" t="s">
        <v>5</v>
      </c>
      <c r="C3" s="247"/>
      <c r="D3" s="174" t="s">
        <v>6</v>
      </c>
      <c r="E3" s="174" t="s">
        <v>0</v>
      </c>
      <c r="F3" s="174" t="s">
        <v>7</v>
      </c>
      <c r="G3" s="247" t="s">
        <v>8</v>
      </c>
      <c r="H3" s="247"/>
      <c r="I3" s="174" t="s">
        <v>9</v>
      </c>
    </row>
    <row r="4" spans="1:10" ht="12.75" customHeight="1" x14ac:dyDescent="0.25">
      <c r="A4" s="10" t="s">
        <v>28</v>
      </c>
      <c r="B4" s="242" t="s">
        <v>2</v>
      </c>
      <c r="C4" s="242"/>
      <c r="D4" s="9" t="s">
        <v>2</v>
      </c>
      <c r="E4" s="8" t="s">
        <v>29</v>
      </c>
      <c r="F4" s="172">
        <v>12405220.73</v>
      </c>
      <c r="G4" s="243">
        <v>-24037</v>
      </c>
      <c r="H4" s="243"/>
      <c r="I4" s="172">
        <v>12381183.73</v>
      </c>
    </row>
    <row r="5" spans="1:10" ht="12.2" customHeight="1" x14ac:dyDescent="0.25">
      <c r="A5" s="7" t="s">
        <v>2</v>
      </c>
      <c r="B5" s="244" t="s">
        <v>253</v>
      </c>
      <c r="C5" s="244"/>
      <c r="D5" s="6" t="s">
        <v>2</v>
      </c>
      <c r="E5" s="5" t="s">
        <v>254</v>
      </c>
      <c r="F5" s="173">
        <v>700</v>
      </c>
      <c r="G5" s="245">
        <v>-40</v>
      </c>
      <c r="H5" s="245"/>
      <c r="I5" s="173">
        <v>660</v>
      </c>
    </row>
    <row r="6" spans="1:10" ht="12.2" customHeight="1" x14ac:dyDescent="0.25">
      <c r="A6" s="4" t="s">
        <v>2</v>
      </c>
      <c r="B6" s="241" t="s">
        <v>2</v>
      </c>
      <c r="C6" s="241"/>
      <c r="D6" s="3" t="s">
        <v>121</v>
      </c>
      <c r="E6" s="2" t="s">
        <v>122</v>
      </c>
      <c r="F6" s="170">
        <v>700</v>
      </c>
      <c r="G6" s="240">
        <v>-40</v>
      </c>
      <c r="H6" s="240"/>
      <c r="I6" s="170">
        <v>660</v>
      </c>
    </row>
    <row r="7" spans="1:10" ht="12.2" customHeight="1" x14ac:dyDescent="0.25">
      <c r="A7" s="7" t="s">
        <v>2</v>
      </c>
      <c r="B7" s="244" t="s">
        <v>49</v>
      </c>
      <c r="C7" s="244"/>
      <c r="D7" s="6" t="s">
        <v>2</v>
      </c>
      <c r="E7" s="5" t="s">
        <v>50</v>
      </c>
      <c r="F7" s="173">
        <v>6905505.4400000004</v>
      </c>
      <c r="G7" s="245">
        <v>-23997</v>
      </c>
      <c r="H7" s="245"/>
      <c r="I7" s="173">
        <v>6881508.4400000004</v>
      </c>
    </row>
    <row r="8" spans="1:10" ht="12.2" customHeight="1" x14ac:dyDescent="0.25">
      <c r="A8" s="4" t="s">
        <v>2</v>
      </c>
      <c r="B8" s="241" t="s">
        <v>2</v>
      </c>
      <c r="C8" s="241"/>
      <c r="D8" s="3" t="s">
        <v>63</v>
      </c>
      <c r="E8" s="2" t="s">
        <v>64</v>
      </c>
      <c r="F8" s="170">
        <v>627600</v>
      </c>
      <c r="G8" s="240">
        <v>4000</v>
      </c>
      <c r="H8" s="240"/>
      <c r="I8" s="170">
        <v>631600</v>
      </c>
    </row>
    <row r="9" spans="1:10" ht="12.2" customHeight="1" x14ac:dyDescent="0.25">
      <c r="A9" s="4" t="s">
        <v>2</v>
      </c>
      <c r="B9" s="241" t="s">
        <v>2</v>
      </c>
      <c r="C9" s="241"/>
      <c r="D9" s="3" t="s">
        <v>17</v>
      </c>
      <c r="E9" s="2" t="s">
        <v>16</v>
      </c>
      <c r="F9" s="170">
        <v>307997</v>
      </c>
      <c r="G9" s="240">
        <v>-27997</v>
      </c>
      <c r="H9" s="240"/>
      <c r="I9" s="170">
        <v>280000</v>
      </c>
    </row>
    <row r="10" spans="1:10" ht="12.2" customHeight="1" x14ac:dyDescent="0.25">
      <c r="A10" s="10" t="s">
        <v>36</v>
      </c>
      <c r="B10" s="242" t="s">
        <v>2</v>
      </c>
      <c r="C10" s="242"/>
      <c r="D10" s="9" t="s">
        <v>2</v>
      </c>
      <c r="E10" s="8" t="s">
        <v>37</v>
      </c>
      <c r="F10" s="172">
        <v>547541.14</v>
      </c>
      <c r="G10" s="243">
        <v>-9000</v>
      </c>
      <c r="H10" s="243"/>
      <c r="I10" s="172">
        <v>538541.14</v>
      </c>
    </row>
    <row r="11" spans="1:10" ht="12.2" customHeight="1" x14ac:dyDescent="0.25">
      <c r="A11" s="7" t="s">
        <v>2</v>
      </c>
      <c r="B11" s="244" t="s">
        <v>38</v>
      </c>
      <c r="C11" s="244"/>
      <c r="D11" s="6" t="s">
        <v>2</v>
      </c>
      <c r="E11" s="5" t="s">
        <v>39</v>
      </c>
      <c r="F11" s="173">
        <v>547541.14</v>
      </c>
      <c r="G11" s="245">
        <v>-9000</v>
      </c>
      <c r="H11" s="245"/>
      <c r="I11" s="173">
        <v>538541.14</v>
      </c>
    </row>
    <row r="12" spans="1:10" ht="12.2" customHeight="1" x14ac:dyDescent="0.25">
      <c r="A12" s="4" t="s">
        <v>2</v>
      </c>
      <c r="B12" s="241" t="s">
        <v>2</v>
      </c>
      <c r="C12" s="241"/>
      <c r="D12" s="3" t="s">
        <v>67</v>
      </c>
      <c r="E12" s="2" t="s">
        <v>68</v>
      </c>
      <c r="F12" s="170">
        <v>247245.67</v>
      </c>
      <c r="G12" s="240">
        <v>-9000</v>
      </c>
      <c r="H12" s="240"/>
      <c r="I12" s="170">
        <v>238245.67</v>
      </c>
    </row>
    <row r="13" spans="1:10" ht="12.2" customHeight="1" x14ac:dyDescent="0.25">
      <c r="A13" s="10" t="s">
        <v>43</v>
      </c>
      <c r="B13" s="242" t="s">
        <v>2</v>
      </c>
      <c r="C13" s="242"/>
      <c r="D13" s="9" t="s">
        <v>2</v>
      </c>
      <c r="E13" s="8" t="s">
        <v>44</v>
      </c>
      <c r="F13" s="172">
        <v>1782632.68</v>
      </c>
      <c r="G13" s="243">
        <v>-35000</v>
      </c>
      <c r="H13" s="243"/>
      <c r="I13" s="172">
        <v>1747632.68</v>
      </c>
    </row>
    <row r="14" spans="1:10" ht="12.2" customHeight="1" x14ac:dyDescent="0.25">
      <c r="A14" s="7" t="s">
        <v>2</v>
      </c>
      <c r="B14" s="244" t="s">
        <v>45</v>
      </c>
      <c r="C14" s="244"/>
      <c r="D14" s="6" t="s">
        <v>2</v>
      </c>
      <c r="E14" s="5" t="s">
        <v>46</v>
      </c>
      <c r="F14" s="173">
        <v>1200224.68</v>
      </c>
      <c r="G14" s="245">
        <v>-35000</v>
      </c>
      <c r="H14" s="245"/>
      <c r="I14" s="173">
        <v>1165224.68</v>
      </c>
    </row>
    <row r="15" spans="1:10" ht="12.2" customHeight="1" x14ac:dyDescent="0.25">
      <c r="A15" s="4" t="s">
        <v>2</v>
      </c>
      <c r="B15" s="241" t="s">
        <v>2</v>
      </c>
      <c r="C15" s="241"/>
      <c r="D15" s="3" t="s">
        <v>67</v>
      </c>
      <c r="E15" s="2" t="s">
        <v>68</v>
      </c>
      <c r="F15" s="170">
        <v>632192</v>
      </c>
      <c r="G15" s="240">
        <v>-35000</v>
      </c>
      <c r="H15" s="240"/>
      <c r="I15" s="170">
        <v>597192</v>
      </c>
    </row>
    <row r="16" spans="1:10" ht="12.2" customHeight="1" x14ac:dyDescent="0.25">
      <c r="A16" s="10" t="s">
        <v>124</v>
      </c>
      <c r="B16" s="242" t="s">
        <v>2</v>
      </c>
      <c r="C16" s="242"/>
      <c r="D16" s="9" t="s">
        <v>2</v>
      </c>
      <c r="E16" s="8" t="s">
        <v>125</v>
      </c>
      <c r="F16" s="172">
        <v>435000</v>
      </c>
      <c r="G16" s="243">
        <v>-48500</v>
      </c>
      <c r="H16" s="243"/>
      <c r="I16" s="172">
        <v>386500</v>
      </c>
    </row>
    <row r="17" spans="1:9" ht="12.2" customHeight="1" x14ac:dyDescent="0.25">
      <c r="A17" s="7" t="s">
        <v>2</v>
      </c>
      <c r="B17" s="244" t="s">
        <v>126</v>
      </c>
      <c r="C17" s="244"/>
      <c r="D17" s="6" t="s">
        <v>2</v>
      </c>
      <c r="E17" s="5" t="s">
        <v>127</v>
      </c>
      <c r="F17" s="173">
        <v>435000</v>
      </c>
      <c r="G17" s="245">
        <v>-48500</v>
      </c>
      <c r="H17" s="245"/>
      <c r="I17" s="173">
        <v>386500</v>
      </c>
    </row>
    <row r="18" spans="1:9" ht="12.2" customHeight="1" x14ac:dyDescent="0.25">
      <c r="A18" s="4" t="s">
        <v>2</v>
      </c>
      <c r="B18" s="241" t="s">
        <v>2</v>
      </c>
      <c r="C18" s="241"/>
      <c r="D18" s="3" t="s">
        <v>128</v>
      </c>
      <c r="E18" s="2" t="s">
        <v>129</v>
      </c>
      <c r="F18" s="170">
        <v>435000</v>
      </c>
      <c r="G18" s="240">
        <v>-48500</v>
      </c>
      <c r="H18" s="240"/>
      <c r="I18" s="170">
        <v>386500</v>
      </c>
    </row>
    <row r="19" spans="1:9" ht="12.2" customHeight="1" x14ac:dyDescent="0.25">
      <c r="A19" s="10" t="s">
        <v>32</v>
      </c>
      <c r="B19" s="242" t="s">
        <v>2</v>
      </c>
      <c r="C19" s="242"/>
      <c r="D19" s="9" t="s">
        <v>2</v>
      </c>
      <c r="E19" s="8" t="s">
        <v>33</v>
      </c>
      <c r="F19" s="172">
        <v>17913012.079999998</v>
      </c>
      <c r="G19" s="243">
        <v>-27033</v>
      </c>
      <c r="H19" s="243"/>
      <c r="I19" s="172">
        <v>17885979.079999998</v>
      </c>
    </row>
    <row r="20" spans="1:9" ht="12.2" customHeight="1" x14ac:dyDescent="0.25">
      <c r="A20" s="7" t="s">
        <v>2</v>
      </c>
      <c r="B20" s="244" t="s">
        <v>255</v>
      </c>
      <c r="C20" s="244"/>
      <c r="D20" s="6" t="s">
        <v>2</v>
      </c>
      <c r="E20" s="5" t="s">
        <v>256</v>
      </c>
      <c r="F20" s="173">
        <v>567213.86</v>
      </c>
      <c r="G20" s="245">
        <v>-17000</v>
      </c>
      <c r="H20" s="245"/>
      <c r="I20" s="173">
        <v>550213.86</v>
      </c>
    </row>
    <row r="21" spans="1:9" ht="12.2" customHeight="1" x14ac:dyDescent="0.25">
      <c r="A21" s="4" t="s">
        <v>2</v>
      </c>
      <c r="B21" s="241" t="s">
        <v>2</v>
      </c>
      <c r="C21" s="241"/>
      <c r="D21" s="3" t="s">
        <v>67</v>
      </c>
      <c r="E21" s="2" t="s">
        <v>68</v>
      </c>
      <c r="F21" s="170">
        <v>443408</v>
      </c>
      <c r="G21" s="240">
        <v>-17000</v>
      </c>
      <c r="H21" s="240"/>
      <c r="I21" s="170">
        <v>426408</v>
      </c>
    </row>
    <row r="22" spans="1:9" ht="12.2" customHeight="1" x14ac:dyDescent="0.25">
      <c r="A22" s="7" t="s">
        <v>2</v>
      </c>
      <c r="B22" s="244" t="s">
        <v>130</v>
      </c>
      <c r="C22" s="244"/>
      <c r="D22" s="6" t="s">
        <v>2</v>
      </c>
      <c r="E22" s="5" t="s">
        <v>131</v>
      </c>
      <c r="F22" s="173">
        <v>711092.27</v>
      </c>
      <c r="G22" s="245">
        <v>3000</v>
      </c>
      <c r="H22" s="245"/>
      <c r="I22" s="173">
        <v>714092.27</v>
      </c>
    </row>
    <row r="23" spans="1:9" ht="12.2" customHeight="1" x14ac:dyDescent="0.25">
      <c r="A23" s="4" t="s">
        <v>2</v>
      </c>
      <c r="B23" s="241" t="s">
        <v>2</v>
      </c>
      <c r="C23" s="241"/>
      <c r="D23" s="3" t="s">
        <v>132</v>
      </c>
      <c r="E23" s="2" t="s">
        <v>133</v>
      </c>
      <c r="F23" s="170">
        <v>529452.76</v>
      </c>
      <c r="G23" s="240">
        <v>-2000</v>
      </c>
      <c r="H23" s="240"/>
      <c r="I23" s="170">
        <v>527452.76</v>
      </c>
    </row>
    <row r="24" spans="1:9" ht="12.2" customHeight="1" x14ac:dyDescent="0.25">
      <c r="A24" s="4" t="s">
        <v>2</v>
      </c>
      <c r="B24" s="241" t="s">
        <v>2</v>
      </c>
      <c r="C24" s="241"/>
      <c r="D24" s="3" t="s">
        <v>67</v>
      </c>
      <c r="E24" s="2" t="s">
        <v>68</v>
      </c>
      <c r="F24" s="170">
        <v>132340.57</v>
      </c>
      <c r="G24" s="240">
        <v>5000</v>
      </c>
      <c r="H24" s="240"/>
      <c r="I24" s="170">
        <v>137340.57</v>
      </c>
    </row>
    <row r="25" spans="1:9" ht="12.2" customHeight="1" x14ac:dyDescent="0.25">
      <c r="A25" s="7" t="s">
        <v>2</v>
      </c>
      <c r="B25" s="244" t="s">
        <v>34</v>
      </c>
      <c r="C25" s="244"/>
      <c r="D25" s="6" t="s">
        <v>2</v>
      </c>
      <c r="E25" s="5" t="s">
        <v>35</v>
      </c>
      <c r="F25" s="173">
        <v>12726193.949999999</v>
      </c>
      <c r="G25" s="245">
        <v>-23033</v>
      </c>
      <c r="H25" s="245"/>
      <c r="I25" s="173">
        <v>12703160.949999999</v>
      </c>
    </row>
    <row r="26" spans="1:9" ht="12.2" customHeight="1" x14ac:dyDescent="0.25">
      <c r="A26" s="4" t="s">
        <v>2</v>
      </c>
      <c r="B26" s="241" t="s">
        <v>2</v>
      </c>
      <c r="C26" s="241"/>
      <c r="D26" s="3" t="s">
        <v>67</v>
      </c>
      <c r="E26" s="2" t="s">
        <v>68</v>
      </c>
      <c r="F26" s="170">
        <v>6796842.4400000004</v>
      </c>
      <c r="G26" s="240">
        <v>-50000</v>
      </c>
      <c r="H26" s="240"/>
      <c r="I26" s="170">
        <v>6746842.4400000004</v>
      </c>
    </row>
    <row r="27" spans="1:9" ht="12.2" customHeight="1" x14ac:dyDescent="0.25">
      <c r="A27" s="4" t="s">
        <v>2</v>
      </c>
      <c r="B27" s="241" t="s">
        <v>2</v>
      </c>
      <c r="C27" s="241"/>
      <c r="D27" s="3" t="s">
        <v>69</v>
      </c>
      <c r="E27" s="2" t="s">
        <v>70</v>
      </c>
      <c r="F27" s="170">
        <v>1131202</v>
      </c>
      <c r="G27" s="240">
        <v>-4000</v>
      </c>
      <c r="H27" s="240"/>
      <c r="I27" s="170">
        <v>1127202</v>
      </c>
    </row>
    <row r="28" spans="1:9" ht="12.2" customHeight="1" x14ac:dyDescent="0.25">
      <c r="A28" s="4" t="s">
        <v>2</v>
      </c>
      <c r="B28" s="241" t="s">
        <v>2</v>
      </c>
      <c r="C28" s="241"/>
      <c r="D28" s="3" t="s">
        <v>63</v>
      </c>
      <c r="E28" s="2" t="s">
        <v>64</v>
      </c>
      <c r="F28" s="170">
        <v>799348.46</v>
      </c>
      <c r="G28" s="240">
        <v>-4000</v>
      </c>
      <c r="H28" s="240"/>
      <c r="I28" s="170">
        <v>795348.46</v>
      </c>
    </row>
    <row r="29" spans="1:9" ht="12.2" customHeight="1" x14ac:dyDescent="0.25">
      <c r="A29" s="4" t="s">
        <v>2</v>
      </c>
      <c r="B29" s="241" t="s">
        <v>2</v>
      </c>
      <c r="C29" s="241"/>
      <c r="D29" s="3" t="s">
        <v>217</v>
      </c>
      <c r="E29" s="2" t="s">
        <v>218</v>
      </c>
      <c r="F29" s="170">
        <v>164000</v>
      </c>
      <c r="G29" s="240">
        <v>34967</v>
      </c>
      <c r="H29" s="240"/>
      <c r="I29" s="170">
        <v>198967</v>
      </c>
    </row>
    <row r="30" spans="1:9" ht="12.2" customHeight="1" x14ac:dyDescent="0.25">
      <c r="A30" s="7" t="s">
        <v>2</v>
      </c>
      <c r="B30" s="244" t="s">
        <v>257</v>
      </c>
      <c r="C30" s="244"/>
      <c r="D30" s="6" t="s">
        <v>2</v>
      </c>
      <c r="E30" s="5" t="s">
        <v>258</v>
      </c>
      <c r="F30" s="173">
        <v>326509</v>
      </c>
      <c r="G30" s="245">
        <v>10000</v>
      </c>
      <c r="H30" s="245"/>
      <c r="I30" s="173">
        <v>336509</v>
      </c>
    </row>
    <row r="31" spans="1:9" ht="12.2" customHeight="1" x14ac:dyDescent="0.25">
      <c r="A31" s="4" t="s">
        <v>2</v>
      </c>
      <c r="B31" s="241" t="s">
        <v>2</v>
      </c>
      <c r="C31" s="241"/>
      <c r="D31" s="3" t="s">
        <v>65</v>
      </c>
      <c r="E31" s="2" t="s">
        <v>66</v>
      </c>
      <c r="F31" s="170">
        <v>178000</v>
      </c>
      <c r="G31" s="240">
        <v>10000</v>
      </c>
      <c r="H31" s="240"/>
      <c r="I31" s="170">
        <v>188000</v>
      </c>
    </row>
    <row r="32" spans="1:9" ht="24.75" customHeight="1" x14ac:dyDescent="0.25">
      <c r="A32" s="10" t="s">
        <v>73</v>
      </c>
      <c r="B32" s="242" t="s">
        <v>2</v>
      </c>
      <c r="C32" s="242"/>
      <c r="D32" s="9" t="s">
        <v>2</v>
      </c>
      <c r="E32" s="8" t="s">
        <v>74</v>
      </c>
      <c r="F32" s="172">
        <v>7167002</v>
      </c>
      <c r="G32" s="243">
        <v>41141</v>
      </c>
      <c r="H32" s="243"/>
      <c r="I32" s="172">
        <v>7208143</v>
      </c>
    </row>
    <row r="33" spans="1:9" ht="12.2" customHeight="1" x14ac:dyDescent="0.25">
      <c r="A33" s="7" t="s">
        <v>2</v>
      </c>
      <c r="B33" s="244" t="s">
        <v>383</v>
      </c>
      <c r="C33" s="244"/>
      <c r="D33" s="6" t="s">
        <v>2</v>
      </c>
      <c r="E33" s="5" t="s">
        <v>384</v>
      </c>
      <c r="F33" s="173">
        <v>90000</v>
      </c>
      <c r="G33" s="245">
        <v>0</v>
      </c>
      <c r="H33" s="245"/>
      <c r="I33" s="173">
        <v>90000</v>
      </c>
    </row>
    <row r="34" spans="1:9" ht="12.2" customHeight="1" x14ac:dyDescent="0.25">
      <c r="A34" s="4" t="s">
        <v>2</v>
      </c>
      <c r="B34" s="241" t="s">
        <v>2</v>
      </c>
      <c r="C34" s="241"/>
      <c r="D34" s="3" t="s">
        <v>63</v>
      </c>
      <c r="E34" s="2" t="s">
        <v>64</v>
      </c>
      <c r="F34" s="170">
        <v>0</v>
      </c>
      <c r="G34" s="240">
        <v>2000</v>
      </c>
      <c r="H34" s="240"/>
      <c r="I34" s="170">
        <v>2000</v>
      </c>
    </row>
    <row r="35" spans="1:9" ht="12.2" customHeight="1" x14ac:dyDescent="0.25">
      <c r="A35" s="4" t="s">
        <v>2</v>
      </c>
      <c r="B35" s="241" t="s">
        <v>2</v>
      </c>
      <c r="C35" s="241"/>
      <c r="D35" s="3" t="s">
        <v>134</v>
      </c>
      <c r="E35" s="2" t="s">
        <v>135</v>
      </c>
      <c r="F35" s="170">
        <v>40000</v>
      </c>
      <c r="G35" s="240">
        <v>-2000</v>
      </c>
      <c r="H35" s="240"/>
      <c r="I35" s="170">
        <v>38000</v>
      </c>
    </row>
    <row r="36" spans="1:9" ht="12.2" customHeight="1" x14ac:dyDescent="0.25">
      <c r="A36" s="7" t="s">
        <v>2</v>
      </c>
      <c r="B36" s="244" t="s">
        <v>106</v>
      </c>
      <c r="C36" s="244"/>
      <c r="D36" s="6" t="s">
        <v>2</v>
      </c>
      <c r="E36" s="5" t="s">
        <v>107</v>
      </c>
      <c r="F36" s="173">
        <v>6405702</v>
      </c>
      <c r="G36" s="245">
        <v>44141</v>
      </c>
      <c r="H36" s="245"/>
      <c r="I36" s="173">
        <v>6449843</v>
      </c>
    </row>
    <row r="37" spans="1:9" ht="21.6" customHeight="1" x14ac:dyDescent="0.25">
      <c r="A37" s="4" t="s">
        <v>2</v>
      </c>
      <c r="B37" s="241" t="s">
        <v>2</v>
      </c>
      <c r="C37" s="241"/>
      <c r="D37" s="3" t="s">
        <v>365</v>
      </c>
      <c r="E37" s="2" t="s">
        <v>366</v>
      </c>
      <c r="F37" s="170">
        <v>192439</v>
      </c>
      <c r="G37" s="240">
        <v>5600</v>
      </c>
      <c r="H37" s="240"/>
      <c r="I37" s="170">
        <v>198039</v>
      </c>
    </row>
    <row r="38" spans="1:9" ht="12.2" customHeight="1" x14ac:dyDescent="0.25">
      <c r="A38" s="4" t="s">
        <v>2</v>
      </c>
      <c r="B38" s="241" t="s">
        <v>2</v>
      </c>
      <c r="C38" s="241"/>
      <c r="D38" s="3" t="s">
        <v>67</v>
      </c>
      <c r="E38" s="2" t="s">
        <v>68</v>
      </c>
      <c r="F38" s="170">
        <v>49936</v>
      </c>
      <c r="G38" s="240">
        <v>-100</v>
      </c>
      <c r="H38" s="240"/>
      <c r="I38" s="170">
        <v>49836</v>
      </c>
    </row>
    <row r="39" spans="1:9" ht="21.6" customHeight="1" x14ac:dyDescent="0.25">
      <c r="A39" s="4" t="s">
        <v>2</v>
      </c>
      <c r="B39" s="241" t="s">
        <v>2</v>
      </c>
      <c r="C39" s="241"/>
      <c r="D39" s="3" t="s">
        <v>367</v>
      </c>
      <c r="E39" s="2" t="s">
        <v>368</v>
      </c>
      <c r="F39" s="170">
        <v>52052</v>
      </c>
      <c r="G39" s="240">
        <v>100</v>
      </c>
      <c r="H39" s="240"/>
      <c r="I39" s="170">
        <v>52152</v>
      </c>
    </row>
    <row r="40" spans="1:9" ht="38.25" customHeight="1" x14ac:dyDescent="0.25">
      <c r="A40" s="4" t="s">
        <v>2</v>
      </c>
      <c r="B40" s="241" t="s">
        <v>2</v>
      </c>
      <c r="C40" s="241"/>
      <c r="D40" s="3" t="s">
        <v>369</v>
      </c>
      <c r="E40" s="2" t="s">
        <v>370</v>
      </c>
      <c r="F40" s="170">
        <v>159845</v>
      </c>
      <c r="G40" s="240">
        <v>-3900</v>
      </c>
      <c r="H40" s="240"/>
      <c r="I40" s="170">
        <v>155945</v>
      </c>
    </row>
    <row r="41" spans="1:9" ht="12.2" customHeight="1" x14ac:dyDescent="0.25">
      <c r="A41" s="4" t="s">
        <v>2</v>
      </c>
      <c r="B41" s="241" t="s">
        <v>2</v>
      </c>
      <c r="C41" s="241"/>
      <c r="D41" s="3" t="s">
        <v>71</v>
      </c>
      <c r="E41" s="2" t="s">
        <v>72</v>
      </c>
      <c r="F41" s="170">
        <v>2563</v>
      </c>
      <c r="G41" s="240">
        <v>73</v>
      </c>
      <c r="H41" s="240"/>
      <c r="I41" s="170">
        <v>2636</v>
      </c>
    </row>
    <row r="42" spans="1:9" ht="21.6" customHeight="1" x14ac:dyDescent="0.25">
      <c r="A42" s="4" t="s">
        <v>2</v>
      </c>
      <c r="B42" s="241" t="s">
        <v>2</v>
      </c>
      <c r="C42" s="241"/>
      <c r="D42" s="3" t="s">
        <v>371</v>
      </c>
      <c r="E42" s="2" t="s">
        <v>372</v>
      </c>
      <c r="F42" s="170">
        <v>951086</v>
      </c>
      <c r="G42" s="240">
        <v>-42000</v>
      </c>
      <c r="H42" s="240"/>
      <c r="I42" s="170">
        <v>909086</v>
      </c>
    </row>
    <row r="43" spans="1:9" ht="12.2" customHeight="1" x14ac:dyDescent="0.25">
      <c r="A43" s="4" t="s">
        <v>2</v>
      </c>
      <c r="B43" s="241" t="s">
        <v>2</v>
      </c>
      <c r="C43" s="241"/>
      <c r="D43" s="3" t="s">
        <v>63</v>
      </c>
      <c r="E43" s="2" t="s">
        <v>64</v>
      </c>
      <c r="F43" s="170">
        <v>117218</v>
      </c>
      <c r="G43" s="240">
        <v>68368</v>
      </c>
      <c r="H43" s="240"/>
      <c r="I43" s="170">
        <v>185586</v>
      </c>
    </row>
    <row r="44" spans="1:9" ht="12.2" customHeight="1" x14ac:dyDescent="0.25">
      <c r="A44" s="4" t="s">
        <v>2</v>
      </c>
      <c r="B44" s="241" t="s">
        <v>2</v>
      </c>
      <c r="C44" s="241"/>
      <c r="D44" s="3" t="s">
        <v>217</v>
      </c>
      <c r="E44" s="2" t="s">
        <v>218</v>
      </c>
      <c r="F44" s="170">
        <v>89000</v>
      </c>
      <c r="G44" s="240">
        <v>10000</v>
      </c>
      <c r="H44" s="240"/>
      <c r="I44" s="170">
        <v>99000</v>
      </c>
    </row>
    <row r="45" spans="1:9" ht="12.2" customHeight="1" x14ac:dyDescent="0.25">
      <c r="A45" s="4" t="s">
        <v>2</v>
      </c>
      <c r="B45" s="241" t="s">
        <v>2</v>
      </c>
      <c r="C45" s="241"/>
      <c r="D45" s="3" t="s">
        <v>220</v>
      </c>
      <c r="E45" s="2" t="s">
        <v>221</v>
      </c>
      <c r="F45" s="170">
        <v>21700</v>
      </c>
      <c r="G45" s="240">
        <v>1000</v>
      </c>
      <c r="H45" s="240"/>
      <c r="I45" s="170">
        <v>22700</v>
      </c>
    </row>
    <row r="46" spans="1:9" ht="12.2" customHeight="1" x14ac:dyDescent="0.25">
      <c r="A46" s="4" t="s">
        <v>2</v>
      </c>
      <c r="B46" s="241" t="s">
        <v>2</v>
      </c>
      <c r="C46" s="241"/>
      <c r="D46" s="3" t="s">
        <v>65</v>
      </c>
      <c r="E46" s="2" t="s">
        <v>66</v>
      </c>
      <c r="F46" s="170">
        <v>38728</v>
      </c>
      <c r="G46" s="240">
        <v>5000</v>
      </c>
      <c r="H46" s="240"/>
      <c r="I46" s="170">
        <v>43728</v>
      </c>
    </row>
    <row r="47" spans="1:9" ht="12.2" customHeight="1" x14ac:dyDescent="0.25">
      <c r="A47" s="7" t="s">
        <v>2</v>
      </c>
      <c r="B47" s="244" t="s">
        <v>259</v>
      </c>
      <c r="C47" s="244"/>
      <c r="D47" s="6" t="s">
        <v>2</v>
      </c>
      <c r="E47" s="5" t="s">
        <v>260</v>
      </c>
      <c r="F47" s="173">
        <v>658000</v>
      </c>
      <c r="G47" s="245">
        <v>-3000</v>
      </c>
      <c r="H47" s="245"/>
      <c r="I47" s="173">
        <v>655000</v>
      </c>
    </row>
    <row r="48" spans="1:9" ht="30.75" customHeight="1" x14ac:dyDescent="0.25">
      <c r="A48" s="4" t="s">
        <v>2</v>
      </c>
      <c r="B48" s="241" t="s">
        <v>2</v>
      </c>
      <c r="C48" s="241"/>
      <c r="D48" s="3" t="s">
        <v>261</v>
      </c>
      <c r="E48" s="2" t="s">
        <v>262</v>
      </c>
      <c r="F48" s="170">
        <v>210000</v>
      </c>
      <c r="G48" s="240">
        <v>-3000</v>
      </c>
      <c r="H48" s="240"/>
      <c r="I48" s="170">
        <v>207000</v>
      </c>
    </row>
    <row r="49" spans="1:9" ht="12.2" customHeight="1" x14ac:dyDescent="0.25">
      <c r="A49" s="10" t="s">
        <v>263</v>
      </c>
      <c r="B49" s="242" t="s">
        <v>2</v>
      </c>
      <c r="C49" s="242"/>
      <c r="D49" s="9" t="s">
        <v>2</v>
      </c>
      <c r="E49" s="8" t="s">
        <v>264</v>
      </c>
      <c r="F49" s="172">
        <v>522000</v>
      </c>
      <c r="G49" s="243">
        <v>50000</v>
      </c>
      <c r="H49" s="243"/>
      <c r="I49" s="172">
        <v>572000</v>
      </c>
    </row>
    <row r="50" spans="1:9" ht="50.25" customHeight="1" x14ac:dyDescent="0.25">
      <c r="A50" s="7" t="s">
        <v>2</v>
      </c>
      <c r="B50" s="244" t="s">
        <v>265</v>
      </c>
      <c r="C50" s="244"/>
      <c r="D50" s="6" t="s">
        <v>2</v>
      </c>
      <c r="E50" s="5" t="s">
        <v>266</v>
      </c>
      <c r="F50" s="173">
        <v>522000</v>
      </c>
      <c r="G50" s="245">
        <v>50000</v>
      </c>
      <c r="H50" s="245"/>
      <c r="I50" s="173">
        <v>572000</v>
      </c>
    </row>
    <row r="51" spans="1:9" ht="39.75" customHeight="1" x14ac:dyDescent="0.25">
      <c r="A51" s="4" t="s">
        <v>2</v>
      </c>
      <c r="B51" s="241" t="s">
        <v>2</v>
      </c>
      <c r="C51" s="241"/>
      <c r="D51" s="3" t="s">
        <v>267</v>
      </c>
      <c r="E51" s="2" t="s">
        <v>268</v>
      </c>
      <c r="F51" s="170">
        <v>522000</v>
      </c>
      <c r="G51" s="240">
        <v>50000</v>
      </c>
      <c r="H51" s="240"/>
      <c r="I51" s="170">
        <v>572000</v>
      </c>
    </row>
    <row r="52" spans="1:9" ht="12.2" customHeight="1" x14ac:dyDescent="0.25">
      <c r="A52" s="10" t="s">
        <v>237</v>
      </c>
      <c r="B52" s="242" t="s">
        <v>2</v>
      </c>
      <c r="C52" s="242"/>
      <c r="D52" s="9" t="s">
        <v>2</v>
      </c>
      <c r="E52" s="8" t="s">
        <v>238</v>
      </c>
      <c r="F52" s="172">
        <v>250000</v>
      </c>
      <c r="G52" s="243">
        <v>-116775</v>
      </c>
      <c r="H52" s="243"/>
      <c r="I52" s="172">
        <v>133225</v>
      </c>
    </row>
    <row r="53" spans="1:9" ht="12.2" customHeight="1" x14ac:dyDescent="0.25">
      <c r="A53" s="7" t="s">
        <v>2</v>
      </c>
      <c r="B53" s="244" t="s">
        <v>269</v>
      </c>
      <c r="C53" s="244"/>
      <c r="D53" s="6" t="s">
        <v>2</v>
      </c>
      <c r="E53" s="5" t="s">
        <v>270</v>
      </c>
      <c r="F53" s="173">
        <v>250000</v>
      </c>
      <c r="G53" s="245">
        <v>-116775</v>
      </c>
      <c r="H53" s="245"/>
      <c r="I53" s="173">
        <v>133225</v>
      </c>
    </row>
    <row r="54" spans="1:9" ht="12.2" customHeight="1" x14ac:dyDescent="0.25">
      <c r="A54" s="4" t="s">
        <v>2</v>
      </c>
      <c r="B54" s="241" t="s">
        <v>2</v>
      </c>
      <c r="C54" s="241"/>
      <c r="D54" s="3" t="s">
        <v>271</v>
      </c>
      <c r="E54" s="2" t="s">
        <v>272</v>
      </c>
      <c r="F54" s="170">
        <v>250000</v>
      </c>
      <c r="G54" s="240">
        <v>-116775</v>
      </c>
      <c r="H54" s="240"/>
      <c r="I54" s="170">
        <v>133225</v>
      </c>
    </row>
    <row r="55" spans="1:9" ht="12.2" customHeight="1" x14ac:dyDescent="0.25">
      <c r="A55" s="10" t="s">
        <v>12</v>
      </c>
      <c r="B55" s="242" t="s">
        <v>2</v>
      </c>
      <c r="C55" s="242"/>
      <c r="D55" s="9" t="s">
        <v>2</v>
      </c>
      <c r="E55" s="8" t="s">
        <v>13</v>
      </c>
      <c r="F55" s="283">
        <v>31765767.850000001</v>
      </c>
      <c r="G55" s="284">
        <v>312163.59000000003</v>
      </c>
      <c r="H55" s="284"/>
      <c r="I55" s="283">
        <v>32077931.440000001</v>
      </c>
    </row>
    <row r="56" spans="1:9" ht="12.2" customHeight="1" x14ac:dyDescent="0.25">
      <c r="A56" s="7" t="s">
        <v>2</v>
      </c>
      <c r="B56" s="244" t="s">
        <v>85</v>
      </c>
      <c r="C56" s="244"/>
      <c r="D56" s="6" t="s">
        <v>2</v>
      </c>
      <c r="E56" s="5" t="s">
        <v>86</v>
      </c>
      <c r="F56" s="173">
        <v>2142119</v>
      </c>
      <c r="G56" s="245">
        <v>51100</v>
      </c>
      <c r="H56" s="245"/>
      <c r="I56" s="173">
        <v>2193219</v>
      </c>
    </row>
    <row r="57" spans="1:9" ht="12.2" customHeight="1" x14ac:dyDescent="0.25">
      <c r="A57" s="4" t="s">
        <v>2</v>
      </c>
      <c r="B57" s="241" t="s">
        <v>2</v>
      </c>
      <c r="C57" s="241"/>
      <c r="D57" s="3" t="s">
        <v>67</v>
      </c>
      <c r="E57" s="2" t="s">
        <v>68</v>
      </c>
      <c r="F57" s="170">
        <v>50619</v>
      </c>
      <c r="G57" s="240">
        <v>3500</v>
      </c>
      <c r="H57" s="240"/>
      <c r="I57" s="170">
        <v>54119</v>
      </c>
    </row>
    <row r="58" spans="1:9" ht="12.2" customHeight="1" x14ac:dyDescent="0.25">
      <c r="A58" s="4" t="s">
        <v>2</v>
      </c>
      <c r="B58" s="241" t="s">
        <v>2</v>
      </c>
      <c r="C58" s="241"/>
      <c r="D58" s="3" t="s">
        <v>69</v>
      </c>
      <c r="E58" s="2" t="s">
        <v>70</v>
      </c>
      <c r="F58" s="170">
        <v>253130</v>
      </c>
      <c r="G58" s="240">
        <v>22100</v>
      </c>
      <c r="H58" s="240"/>
      <c r="I58" s="170">
        <v>275230</v>
      </c>
    </row>
    <row r="59" spans="1:9" ht="12.2" customHeight="1" x14ac:dyDescent="0.25">
      <c r="A59" s="4" t="s">
        <v>2</v>
      </c>
      <c r="B59" s="241" t="s">
        <v>2</v>
      </c>
      <c r="C59" s="241"/>
      <c r="D59" s="3" t="s">
        <v>71</v>
      </c>
      <c r="E59" s="2" t="s">
        <v>72</v>
      </c>
      <c r="F59" s="170">
        <v>28530</v>
      </c>
      <c r="G59" s="240">
        <v>2400</v>
      </c>
      <c r="H59" s="240"/>
      <c r="I59" s="170">
        <v>30930</v>
      </c>
    </row>
    <row r="60" spans="1:9" ht="12.2" customHeight="1" x14ac:dyDescent="0.25">
      <c r="A60" s="4" t="s">
        <v>2</v>
      </c>
      <c r="B60" s="241" t="s">
        <v>2</v>
      </c>
      <c r="C60" s="241"/>
      <c r="D60" s="3" t="s">
        <v>63</v>
      </c>
      <c r="E60" s="2" t="s">
        <v>64</v>
      </c>
      <c r="F60" s="170">
        <v>36996</v>
      </c>
      <c r="G60" s="240">
        <v>0</v>
      </c>
      <c r="H60" s="240"/>
      <c r="I60" s="170">
        <v>36996</v>
      </c>
    </row>
    <row r="61" spans="1:9" ht="12.2" customHeight="1" x14ac:dyDescent="0.25">
      <c r="A61" s="4" t="s">
        <v>2</v>
      </c>
      <c r="B61" s="241" t="s">
        <v>2</v>
      </c>
      <c r="C61" s="241"/>
      <c r="D61" s="3" t="s">
        <v>273</v>
      </c>
      <c r="E61" s="2" t="s">
        <v>274</v>
      </c>
      <c r="F61" s="170">
        <v>100</v>
      </c>
      <c r="G61" s="240">
        <v>-50</v>
      </c>
      <c r="H61" s="240"/>
      <c r="I61" s="170">
        <v>50</v>
      </c>
    </row>
    <row r="62" spans="1:9" ht="12.2" customHeight="1" x14ac:dyDescent="0.25">
      <c r="A62" s="4" t="s">
        <v>2</v>
      </c>
      <c r="B62" s="241" t="s">
        <v>2</v>
      </c>
      <c r="C62" s="241"/>
      <c r="D62" s="3" t="s">
        <v>220</v>
      </c>
      <c r="E62" s="2" t="s">
        <v>221</v>
      </c>
      <c r="F62" s="170">
        <v>3800</v>
      </c>
      <c r="G62" s="240">
        <v>150</v>
      </c>
      <c r="H62" s="240"/>
      <c r="I62" s="170">
        <v>3950</v>
      </c>
    </row>
    <row r="63" spans="1:9" ht="12.2" customHeight="1" x14ac:dyDescent="0.25">
      <c r="A63" s="4" t="s">
        <v>2</v>
      </c>
      <c r="B63" s="241" t="s">
        <v>2</v>
      </c>
      <c r="C63" s="241"/>
      <c r="D63" s="3" t="s">
        <v>173</v>
      </c>
      <c r="E63" s="2" t="s">
        <v>174</v>
      </c>
      <c r="F63" s="170">
        <v>18767</v>
      </c>
      <c r="G63" s="240">
        <v>8000</v>
      </c>
      <c r="H63" s="240"/>
      <c r="I63" s="170">
        <v>26767</v>
      </c>
    </row>
    <row r="64" spans="1:9" ht="12.2" customHeight="1" x14ac:dyDescent="0.25">
      <c r="A64" s="4" t="s">
        <v>2</v>
      </c>
      <c r="B64" s="241" t="s">
        <v>2</v>
      </c>
      <c r="C64" s="241"/>
      <c r="D64" s="3" t="s">
        <v>75</v>
      </c>
      <c r="E64" s="2" t="s">
        <v>76</v>
      </c>
      <c r="F64" s="170">
        <v>1509789</v>
      </c>
      <c r="G64" s="240">
        <v>9000</v>
      </c>
      <c r="H64" s="240"/>
      <c r="I64" s="170">
        <v>1518789</v>
      </c>
    </row>
    <row r="65" spans="1:9" ht="12.2" customHeight="1" x14ac:dyDescent="0.25">
      <c r="A65" s="4" t="s">
        <v>2</v>
      </c>
      <c r="B65" s="241" t="s">
        <v>2</v>
      </c>
      <c r="C65" s="241"/>
      <c r="D65" s="3" t="s">
        <v>17</v>
      </c>
      <c r="E65" s="2" t="s">
        <v>16</v>
      </c>
      <c r="F65" s="170">
        <v>0</v>
      </c>
      <c r="G65" s="240">
        <v>6000</v>
      </c>
      <c r="H65" s="240"/>
      <c r="I65" s="170">
        <v>6000</v>
      </c>
    </row>
    <row r="66" spans="1:9" ht="12.2" customHeight="1" x14ac:dyDescent="0.25">
      <c r="A66" s="7" t="s">
        <v>2</v>
      </c>
      <c r="B66" s="244" t="s">
        <v>87</v>
      </c>
      <c r="C66" s="244"/>
      <c r="D66" s="6" t="s">
        <v>2</v>
      </c>
      <c r="E66" s="5" t="s">
        <v>88</v>
      </c>
      <c r="F66" s="173">
        <v>8923496.0700000003</v>
      </c>
      <c r="G66" s="245">
        <v>83833</v>
      </c>
      <c r="H66" s="245"/>
      <c r="I66" s="173">
        <v>9007329.0700000003</v>
      </c>
    </row>
    <row r="67" spans="1:9" ht="12.2" customHeight="1" x14ac:dyDescent="0.25">
      <c r="A67" s="4" t="s">
        <v>2</v>
      </c>
      <c r="B67" s="241" t="s">
        <v>2</v>
      </c>
      <c r="C67" s="241"/>
      <c r="D67" s="3" t="s">
        <v>202</v>
      </c>
      <c r="E67" s="2" t="s">
        <v>203</v>
      </c>
      <c r="F67" s="170">
        <v>156000</v>
      </c>
      <c r="G67" s="240">
        <v>2500</v>
      </c>
      <c r="H67" s="240"/>
      <c r="I67" s="170">
        <v>158500</v>
      </c>
    </row>
    <row r="68" spans="1:9" ht="12.2" customHeight="1" x14ac:dyDescent="0.25">
      <c r="A68" s="4" t="s">
        <v>2</v>
      </c>
      <c r="B68" s="241" t="s">
        <v>2</v>
      </c>
      <c r="C68" s="241"/>
      <c r="D68" s="3" t="s">
        <v>67</v>
      </c>
      <c r="E68" s="2" t="s">
        <v>68</v>
      </c>
      <c r="F68" s="170">
        <v>634271</v>
      </c>
      <c r="G68" s="240">
        <v>1500</v>
      </c>
      <c r="H68" s="240"/>
      <c r="I68" s="170">
        <v>635771</v>
      </c>
    </row>
    <row r="69" spans="1:9" ht="12.2" customHeight="1" x14ac:dyDescent="0.25">
      <c r="A69" s="4" t="s">
        <v>2</v>
      </c>
      <c r="B69" s="241" t="s">
        <v>2</v>
      </c>
      <c r="C69" s="241"/>
      <c r="D69" s="3" t="s">
        <v>69</v>
      </c>
      <c r="E69" s="2" t="s">
        <v>70</v>
      </c>
      <c r="F69" s="170">
        <v>989431.48</v>
      </c>
      <c r="G69" s="240">
        <v>44500</v>
      </c>
      <c r="H69" s="240"/>
      <c r="I69" s="170">
        <v>1033931.48</v>
      </c>
    </row>
    <row r="70" spans="1:9" ht="12.2" customHeight="1" x14ac:dyDescent="0.25">
      <c r="A70" s="4" t="s">
        <v>2</v>
      </c>
      <c r="B70" s="241" t="s">
        <v>2</v>
      </c>
      <c r="C70" s="241"/>
      <c r="D70" s="3" t="s">
        <v>71</v>
      </c>
      <c r="E70" s="2" t="s">
        <v>72</v>
      </c>
      <c r="F70" s="170">
        <v>114323.85</v>
      </c>
      <c r="G70" s="240">
        <v>6090</v>
      </c>
      <c r="H70" s="240"/>
      <c r="I70" s="170">
        <v>120413.85</v>
      </c>
    </row>
    <row r="71" spans="1:9" ht="12.2" customHeight="1" x14ac:dyDescent="0.25">
      <c r="A71" s="4" t="s">
        <v>2</v>
      </c>
      <c r="B71" s="241" t="s">
        <v>2</v>
      </c>
      <c r="C71" s="241"/>
      <c r="D71" s="3" t="s">
        <v>275</v>
      </c>
      <c r="E71" s="2" t="s">
        <v>276</v>
      </c>
      <c r="F71" s="170">
        <v>670</v>
      </c>
      <c r="G71" s="240">
        <v>-500</v>
      </c>
      <c r="H71" s="240"/>
      <c r="I71" s="170">
        <v>170</v>
      </c>
    </row>
    <row r="72" spans="1:9" ht="21.6" customHeight="1" x14ac:dyDescent="0.25">
      <c r="A72" s="4" t="s">
        <v>2</v>
      </c>
      <c r="B72" s="241" t="s">
        <v>2</v>
      </c>
      <c r="C72" s="241"/>
      <c r="D72" s="3" t="s">
        <v>211</v>
      </c>
      <c r="E72" s="2" t="s">
        <v>212</v>
      </c>
      <c r="F72" s="170">
        <v>6500</v>
      </c>
      <c r="G72" s="240">
        <v>-2000</v>
      </c>
      <c r="H72" s="240"/>
      <c r="I72" s="170">
        <v>4500</v>
      </c>
    </row>
    <row r="73" spans="1:9" ht="12.2" customHeight="1" x14ac:dyDescent="0.25">
      <c r="A73" s="4" t="s">
        <v>2</v>
      </c>
      <c r="B73" s="241" t="s">
        <v>2</v>
      </c>
      <c r="C73" s="241"/>
      <c r="D73" s="3" t="s">
        <v>214</v>
      </c>
      <c r="E73" s="2" t="s">
        <v>215</v>
      </c>
      <c r="F73" s="170">
        <v>7120</v>
      </c>
      <c r="G73" s="240">
        <v>-100</v>
      </c>
      <c r="H73" s="240"/>
      <c r="I73" s="170">
        <v>7020</v>
      </c>
    </row>
    <row r="74" spans="1:9" ht="12.2" customHeight="1" x14ac:dyDescent="0.25">
      <c r="A74" s="4" t="s">
        <v>2</v>
      </c>
      <c r="B74" s="241" t="s">
        <v>2</v>
      </c>
      <c r="C74" s="241"/>
      <c r="D74" s="3" t="s">
        <v>63</v>
      </c>
      <c r="E74" s="2" t="s">
        <v>64</v>
      </c>
      <c r="F74" s="170">
        <v>687006</v>
      </c>
      <c r="G74" s="240">
        <v>-3000</v>
      </c>
      <c r="H74" s="240"/>
      <c r="I74" s="170">
        <v>684006</v>
      </c>
    </row>
    <row r="75" spans="1:9" ht="12.2" customHeight="1" x14ac:dyDescent="0.25">
      <c r="A75" s="4" t="s">
        <v>2</v>
      </c>
      <c r="B75" s="241" t="s">
        <v>2</v>
      </c>
      <c r="C75" s="241"/>
      <c r="D75" s="3" t="s">
        <v>77</v>
      </c>
      <c r="E75" s="2" t="s">
        <v>78</v>
      </c>
      <c r="F75" s="170">
        <v>15100</v>
      </c>
      <c r="G75" s="240">
        <v>-2000</v>
      </c>
      <c r="H75" s="240"/>
      <c r="I75" s="170">
        <v>13100</v>
      </c>
    </row>
    <row r="76" spans="1:9" ht="12.2" customHeight="1" x14ac:dyDescent="0.25">
      <c r="A76" s="4" t="s">
        <v>2</v>
      </c>
      <c r="B76" s="241" t="s">
        <v>2</v>
      </c>
      <c r="C76" s="241"/>
      <c r="D76" s="3" t="s">
        <v>119</v>
      </c>
      <c r="E76" s="2" t="s">
        <v>120</v>
      </c>
      <c r="F76" s="170">
        <v>11000</v>
      </c>
      <c r="G76" s="240">
        <v>-1000</v>
      </c>
      <c r="H76" s="240"/>
      <c r="I76" s="170">
        <v>10000</v>
      </c>
    </row>
    <row r="77" spans="1:9" ht="12.2" customHeight="1" x14ac:dyDescent="0.25">
      <c r="A77" s="4" t="s">
        <v>2</v>
      </c>
      <c r="B77" s="241" t="s">
        <v>2</v>
      </c>
      <c r="C77" s="241"/>
      <c r="D77" s="3" t="s">
        <v>65</v>
      </c>
      <c r="E77" s="2" t="s">
        <v>66</v>
      </c>
      <c r="F77" s="170">
        <v>150610</v>
      </c>
      <c r="G77" s="240">
        <v>5000</v>
      </c>
      <c r="H77" s="240"/>
      <c r="I77" s="170">
        <v>155610</v>
      </c>
    </row>
    <row r="78" spans="1:9" ht="12.2" customHeight="1" x14ac:dyDescent="0.25">
      <c r="A78" s="4" t="s">
        <v>2</v>
      </c>
      <c r="B78" s="241" t="s">
        <v>2</v>
      </c>
      <c r="C78" s="241"/>
      <c r="D78" s="3" t="s">
        <v>173</v>
      </c>
      <c r="E78" s="2" t="s">
        <v>174</v>
      </c>
      <c r="F78" s="170">
        <v>5500</v>
      </c>
      <c r="G78" s="240">
        <v>-1500</v>
      </c>
      <c r="H78" s="240"/>
      <c r="I78" s="170">
        <v>4000</v>
      </c>
    </row>
    <row r="79" spans="1:9" ht="12.2" customHeight="1" x14ac:dyDescent="0.25">
      <c r="A79" s="4" t="s">
        <v>2</v>
      </c>
      <c r="B79" s="241" t="s">
        <v>2</v>
      </c>
      <c r="C79" s="241"/>
      <c r="D79" s="3" t="s">
        <v>187</v>
      </c>
      <c r="E79" s="2" t="s">
        <v>188</v>
      </c>
      <c r="F79" s="170">
        <v>18100</v>
      </c>
      <c r="G79" s="240">
        <v>-400</v>
      </c>
      <c r="H79" s="240"/>
      <c r="I79" s="170">
        <v>17700</v>
      </c>
    </row>
    <row r="80" spans="1:9" ht="12.2" customHeight="1" x14ac:dyDescent="0.25">
      <c r="A80" s="4" t="s">
        <v>2</v>
      </c>
      <c r="B80" s="241" t="s">
        <v>2</v>
      </c>
      <c r="C80" s="241"/>
      <c r="D80" s="3" t="s">
        <v>192</v>
      </c>
      <c r="E80" s="2" t="s">
        <v>193</v>
      </c>
      <c r="F80" s="170">
        <v>500</v>
      </c>
      <c r="G80" s="240">
        <v>-300</v>
      </c>
      <c r="H80" s="240"/>
      <c r="I80" s="170">
        <v>200</v>
      </c>
    </row>
    <row r="81" spans="1:9" ht="12.2" customHeight="1" x14ac:dyDescent="0.25">
      <c r="A81" s="4" t="s">
        <v>2</v>
      </c>
      <c r="B81" s="241" t="s">
        <v>2</v>
      </c>
      <c r="C81" s="241"/>
      <c r="D81" s="3" t="s">
        <v>75</v>
      </c>
      <c r="E81" s="2" t="s">
        <v>76</v>
      </c>
      <c r="F81" s="170">
        <v>5224823.95</v>
      </c>
      <c r="G81" s="240">
        <v>35043</v>
      </c>
      <c r="H81" s="240"/>
      <c r="I81" s="170">
        <v>5259866.95</v>
      </c>
    </row>
    <row r="82" spans="1:9" ht="12.2" customHeight="1" x14ac:dyDescent="0.25">
      <c r="A82" s="7" t="s">
        <v>2</v>
      </c>
      <c r="B82" s="244" t="s">
        <v>277</v>
      </c>
      <c r="C82" s="244"/>
      <c r="D82" s="6" t="s">
        <v>2</v>
      </c>
      <c r="E82" s="5" t="s">
        <v>278</v>
      </c>
      <c r="F82" s="173">
        <v>258981.15</v>
      </c>
      <c r="G82" s="245">
        <v>-1938</v>
      </c>
      <c r="H82" s="245"/>
      <c r="I82" s="173">
        <v>257043.15</v>
      </c>
    </row>
    <row r="83" spans="1:9" ht="21.6" customHeight="1" x14ac:dyDescent="0.25">
      <c r="A83" s="4" t="s">
        <v>2</v>
      </c>
      <c r="B83" s="241" t="s">
        <v>2</v>
      </c>
      <c r="C83" s="241"/>
      <c r="D83" s="3" t="s">
        <v>136</v>
      </c>
      <c r="E83" s="2" t="s">
        <v>137</v>
      </c>
      <c r="F83" s="170">
        <v>258981.15</v>
      </c>
      <c r="G83" s="240">
        <v>-1938</v>
      </c>
      <c r="H83" s="240"/>
      <c r="I83" s="170">
        <v>257043.15</v>
      </c>
    </row>
    <row r="84" spans="1:9" ht="12.2" customHeight="1" x14ac:dyDescent="0.25">
      <c r="A84" s="7" t="s">
        <v>2</v>
      </c>
      <c r="B84" s="244" t="s">
        <v>20</v>
      </c>
      <c r="C84" s="244"/>
      <c r="D84" s="6" t="s">
        <v>2</v>
      </c>
      <c r="E84" s="5" t="s">
        <v>21</v>
      </c>
      <c r="F84" s="173">
        <v>2333467.56</v>
      </c>
      <c r="G84" s="245">
        <v>18221</v>
      </c>
      <c r="H84" s="245"/>
      <c r="I84" s="173">
        <v>2351688.56</v>
      </c>
    </row>
    <row r="85" spans="1:9" ht="12.2" customHeight="1" x14ac:dyDescent="0.25">
      <c r="A85" s="4" t="s">
        <v>2</v>
      </c>
      <c r="B85" s="241" t="s">
        <v>2</v>
      </c>
      <c r="C85" s="241"/>
      <c r="D85" s="3" t="s">
        <v>132</v>
      </c>
      <c r="E85" s="2" t="s">
        <v>133</v>
      </c>
      <c r="F85" s="170">
        <v>200</v>
      </c>
      <c r="G85" s="240">
        <v>-150</v>
      </c>
      <c r="H85" s="240"/>
      <c r="I85" s="170">
        <v>50</v>
      </c>
    </row>
    <row r="86" spans="1:9" ht="12.2" customHeight="1" x14ac:dyDescent="0.25">
      <c r="A86" s="4" t="s">
        <v>2</v>
      </c>
      <c r="B86" s="241" t="s">
        <v>2</v>
      </c>
      <c r="C86" s="241"/>
      <c r="D86" s="3" t="s">
        <v>69</v>
      </c>
      <c r="E86" s="2" t="s">
        <v>70</v>
      </c>
      <c r="F86" s="170">
        <v>264338.03000000003</v>
      </c>
      <c r="G86" s="240">
        <v>6100</v>
      </c>
      <c r="H86" s="240"/>
      <c r="I86" s="170">
        <v>270438.03000000003</v>
      </c>
    </row>
    <row r="87" spans="1:9" ht="12.2" customHeight="1" x14ac:dyDescent="0.25">
      <c r="A87" s="4" t="s">
        <v>2</v>
      </c>
      <c r="B87" s="241" t="s">
        <v>2</v>
      </c>
      <c r="C87" s="241"/>
      <c r="D87" s="3" t="s">
        <v>71</v>
      </c>
      <c r="E87" s="2" t="s">
        <v>72</v>
      </c>
      <c r="F87" s="170">
        <v>33905.18</v>
      </c>
      <c r="G87" s="240">
        <v>600</v>
      </c>
      <c r="H87" s="240"/>
      <c r="I87" s="170">
        <v>34505.18</v>
      </c>
    </row>
    <row r="88" spans="1:9" ht="12.2" customHeight="1" x14ac:dyDescent="0.25">
      <c r="A88" s="4" t="s">
        <v>2</v>
      </c>
      <c r="B88" s="241" t="s">
        <v>2</v>
      </c>
      <c r="C88" s="241"/>
      <c r="D88" s="3" t="s">
        <v>275</v>
      </c>
      <c r="E88" s="2" t="s">
        <v>276</v>
      </c>
      <c r="F88" s="170">
        <v>1000</v>
      </c>
      <c r="G88" s="240">
        <v>-950</v>
      </c>
      <c r="H88" s="240"/>
      <c r="I88" s="170">
        <v>50</v>
      </c>
    </row>
    <row r="89" spans="1:9" ht="12.2" customHeight="1" x14ac:dyDescent="0.25">
      <c r="A89" s="4" t="s">
        <v>2</v>
      </c>
      <c r="B89" s="241" t="s">
        <v>2</v>
      </c>
      <c r="C89" s="241"/>
      <c r="D89" s="3" t="s">
        <v>187</v>
      </c>
      <c r="E89" s="2" t="s">
        <v>188</v>
      </c>
      <c r="F89" s="170">
        <v>500</v>
      </c>
      <c r="G89" s="240">
        <v>-350</v>
      </c>
      <c r="H89" s="240"/>
      <c r="I89" s="170">
        <v>150</v>
      </c>
    </row>
    <row r="90" spans="1:9" ht="12.2" customHeight="1" x14ac:dyDescent="0.25">
      <c r="A90" s="4" t="s">
        <v>2</v>
      </c>
      <c r="B90" s="241" t="s">
        <v>2</v>
      </c>
      <c r="C90" s="241"/>
      <c r="D90" s="3" t="s">
        <v>192</v>
      </c>
      <c r="E90" s="2" t="s">
        <v>193</v>
      </c>
      <c r="F90" s="170">
        <v>200</v>
      </c>
      <c r="G90" s="240">
        <v>-150</v>
      </c>
      <c r="H90" s="240"/>
      <c r="I90" s="170">
        <v>50</v>
      </c>
    </row>
    <row r="91" spans="1:9" ht="12.2" customHeight="1" x14ac:dyDescent="0.25">
      <c r="A91" s="4" t="s">
        <v>2</v>
      </c>
      <c r="B91" s="241" t="s">
        <v>2</v>
      </c>
      <c r="C91" s="241"/>
      <c r="D91" s="3" t="s">
        <v>75</v>
      </c>
      <c r="E91" s="2" t="s">
        <v>76</v>
      </c>
      <c r="F91" s="170">
        <v>1567838.35</v>
      </c>
      <c r="G91" s="240">
        <v>13121</v>
      </c>
      <c r="H91" s="240"/>
      <c r="I91" s="170">
        <v>1580959.35</v>
      </c>
    </row>
    <row r="92" spans="1:9" ht="12.2" customHeight="1" x14ac:dyDescent="0.25">
      <c r="A92" s="7" t="s">
        <v>2</v>
      </c>
      <c r="B92" s="244" t="s">
        <v>59</v>
      </c>
      <c r="C92" s="244"/>
      <c r="D92" s="6" t="s">
        <v>2</v>
      </c>
      <c r="E92" s="5" t="s">
        <v>60</v>
      </c>
      <c r="F92" s="173">
        <v>4998027.05</v>
      </c>
      <c r="G92" s="245">
        <v>124219</v>
      </c>
      <c r="H92" s="245"/>
      <c r="I92" s="173">
        <v>5122246.05</v>
      </c>
    </row>
    <row r="93" spans="1:9" ht="21.6" customHeight="1" x14ac:dyDescent="0.25">
      <c r="A93" s="4" t="s">
        <v>2</v>
      </c>
      <c r="B93" s="241" t="s">
        <v>2</v>
      </c>
      <c r="C93" s="241"/>
      <c r="D93" s="3" t="s">
        <v>136</v>
      </c>
      <c r="E93" s="2" t="s">
        <v>137</v>
      </c>
      <c r="F93" s="170">
        <v>66486.19</v>
      </c>
      <c r="G93" s="240">
        <v>-2848</v>
      </c>
      <c r="H93" s="240"/>
      <c r="I93" s="170">
        <v>63638.19</v>
      </c>
    </row>
    <row r="94" spans="1:9" ht="12.2" customHeight="1" x14ac:dyDescent="0.25">
      <c r="A94" s="4" t="s">
        <v>2</v>
      </c>
      <c r="B94" s="241" t="s">
        <v>2</v>
      </c>
      <c r="C94" s="241"/>
      <c r="D94" s="3" t="s">
        <v>202</v>
      </c>
      <c r="E94" s="2" t="s">
        <v>203</v>
      </c>
      <c r="F94" s="170">
        <v>72885</v>
      </c>
      <c r="G94" s="240">
        <v>2500</v>
      </c>
      <c r="H94" s="240"/>
      <c r="I94" s="170">
        <v>75385</v>
      </c>
    </row>
    <row r="95" spans="1:9" ht="12.2" customHeight="1" x14ac:dyDescent="0.25">
      <c r="A95" s="4" t="s">
        <v>2</v>
      </c>
      <c r="B95" s="241" t="s">
        <v>2</v>
      </c>
      <c r="C95" s="241"/>
      <c r="D95" s="3" t="s">
        <v>67</v>
      </c>
      <c r="E95" s="2" t="s">
        <v>68</v>
      </c>
      <c r="F95" s="170">
        <v>203784</v>
      </c>
      <c r="G95" s="240">
        <v>-6500</v>
      </c>
      <c r="H95" s="240"/>
      <c r="I95" s="170">
        <v>197284</v>
      </c>
    </row>
    <row r="96" spans="1:9" ht="12.2" customHeight="1" x14ac:dyDescent="0.25">
      <c r="A96" s="4" t="s">
        <v>2</v>
      </c>
      <c r="B96" s="241" t="s">
        <v>2</v>
      </c>
      <c r="C96" s="241"/>
      <c r="D96" s="3" t="s">
        <v>69</v>
      </c>
      <c r="E96" s="2" t="s">
        <v>70</v>
      </c>
      <c r="F96" s="170">
        <v>563400.1</v>
      </c>
      <c r="G96" s="240">
        <v>49100</v>
      </c>
      <c r="H96" s="240"/>
      <c r="I96" s="170">
        <v>612500.1</v>
      </c>
    </row>
    <row r="97" spans="1:9" ht="12.2" customHeight="1" x14ac:dyDescent="0.25">
      <c r="A97" s="4" t="s">
        <v>2</v>
      </c>
      <c r="B97" s="241" t="s">
        <v>2</v>
      </c>
      <c r="C97" s="241"/>
      <c r="D97" s="3" t="s">
        <v>71</v>
      </c>
      <c r="E97" s="2" t="s">
        <v>72</v>
      </c>
      <c r="F97" s="170">
        <v>64836.44</v>
      </c>
      <c r="G97" s="240">
        <v>5500</v>
      </c>
      <c r="H97" s="240"/>
      <c r="I97" s="170">
        <v>70336.44</v>
      </c>
    </row>
    <row r="98" spans="1:9" ht="12.2" customHeight="1" x14ac:dyDescent="0.25">
      <c r="A98" s="4" t="s">
        <v>2</v>
      </c>
      <c r="B98" s="241" t="s">
        <v>2</v>
      </c>
      <c r="C98" s="241"/>
      <c r="D98" s="3" t="s">
        <v>196</v>
      </c>
      <c r="E98" s="2" t="s">
        <v>197</v>
      </c>
      <c r="F98" s="170">
        <v>20984</v>
      </c>
      <c r="G98" s="240">
        <v>0</v>
      </c>
      <c r="H98" s="240"/>
      <c r="I98" s="170">
        <v>20984</v>
      </c>
    </row>
    <row r="99" spans="1:9" ht="12.2" customHeight="1" x14ac:dyDescent="0.25">
      <c r="A99" s="4" t="s">
        <v>2</v>
      </c>
      <c r="B99" s="241" t="s">
        <v>2</v>
      </c>
      <c r="C99" s="241"/>
      <c r="D99" s="3" t="s">
        <v>75</v>
      </c>
      <c r="E99" s="2" t="s">
        <v>76</v>
      </c>
      <c r="F99" s="170">
        <v>3246300.32</v>
      </c>
      <c r="G99" s="240">
        <v>76467</v>
      </c>
      <c r="H99" s="240"/>
      <c r="I99" s="170">
        <v>3322767.32</v>
      </c>
    </row>
    <row r="100" spans="1:9" ht="12.2" customHeight="1" x14ac:dyDescent="0.25">
      <c r="A100" s="7" t="s">
        <v>2</v>
      </c>
      <c r="B100" s="244" t="s">
        <v>279</v>
      </c>
      <c r="C100" s="244"/>
      <c r="D100" s="6" t="s">
        <v>2</v>
      </c>
      <c r="E100" s="5" t="s">
        <v>280</v>
      </c>
      <c r="F100" s="173">
        <v>2330560</v>
      </c>
      <c r="G100" s="245">
        <v>-50000</v>
      </c>
      <c r="H100" s="245"/>
      <c r="I100" s="173">
        <v>2280560</v>
      </c>
    </row>
    <row r="101" spans="1:9" ht="12.2" customHeight="1" x14ac:dyDescent="0.25">
      <c r="A101" s="4" t="s">
        <v>2</v>
      </c>
      <c r="B101" s="241" t="s">
        <v>2</v>
      </c>
      <c r="C101" s="241"/>
      <c r="D101" s="3" t="s">
        <v>67</v>
      </c>
      <c r="E101" s="2" t="s">
        <v>68</v>
      </c>
      <c r="F101" s="170">
        <v>85164</v>
      </c>
      <c r="G101" s="240">
        <v>-5000</v>
      </c>
      <c r="H101" s="240"/>
      <c r="I101" s="170">
        <v>80164</v>
      </c>
    </row>
    <row r="102" spans="1:9" ht="12.2" customHeight="1" x14ac:dyDescent="0.25">
      <c r="A102" s="4" t="s">
        <v>2</v>
      </c>
      <c r="B102" s="241" t="s">
        <v>2</v>
      </c>
      <c r="C102" s="241"/>
      <c r="D102" s="3" t="s">
        <v>69</v>
      </c>
      <c r="E102" s="2" t="s">
        <v>70</v>
      </c>
      <c r="F102" s="170">
        <v>310100</v>
      </c>
      <c r="G102" s="240">
        <v>-10000</v>
      </c>
      <c r="H102" s="240"/>
      <c r="I102" s="170">
        <v>300100</v>
      </c>
    </row>
    <row r="103" spans="1:9" ht="12.2" customHeight="1" x14ac:dyDescent="0.25">
      <c r="A103" s="4" t="s">
        <v>2</v>
      </c>
      <c r="B103" s="241" t="s">
        <v>2</v>
      </c>
      <c r="C103" s="241"/>
      <c r="D103" s="3" t="s">
        <v>71</v>
      </c>
      <c r="E103" s="2" t="s">
        <v>72</v>
      </c>
      <c r="F103" s="170">
        <v>35290</v>
      </c>
      <c r="G103" s="240">
        <v>-5000</v>
      </c>
      <c r="H103" s="240"/>
      <c r="I103" s="170">
        <v>30290</v>
      </c>
    </row>
    <row r="104" spans="1:9" ht="21.6" customHeight="1" x14ac:dyDescent="0.25">
      <c r="A104" s="4" t="s">
        <v>2</v>
      </c>
      <c r="B104" s="241" t="s">
        <v>2</v>
      </c>
      <c r="C104" s="241"/>
      <c r="D104" s="3" t="s">
        <v>211</v>
      </c>
      <c r="E104" s="2" t="s">
        <v>212</v>
      </c>
      <c r="F104" s="170">
        <v>800</v>
      </c>
      <c r="G104" s="240">
        <v>-200</v>
      </c>
      <c r="H104" s="240"/>
      <c r="I104" s="170">
        <v>600</v>
      </c>
    </row>
    <row r="105" spans="1:9" ht="12.2" customHeight="1" x14ac:dyDescent="0.25">
      <c r="A105" s="4" t="s">
        <v>2</v>
      </c>
      <c r="B105" s="241" t="s">
        <v>2</v>
      </c>
      <c r="C105" s="241"/>
      <c r="D105" s="3" t="s">
        <v>196</v>
      </c>
      <c r="E105" s="2" t="s">
        <v>197</v>
      </c>
      <c r="F105" s="170">
        <v>3942</v>
      </c>
      <c r="G105" s="240">
        <v>200</v>
      </c>
      <c r="H105" s="240"/>
      <c r="I105" s="170">
        <v>4142</v>
      </c>
    </row>
    <row r="106" spans="1:9" ht="12.2" customHeight="1" x14ac:dyDescent="0.25">
      <c r="A106" s="4" t="s">
        <v>2</v>
      </c>
      <c r="B106" s="241" t="s">
        <v>2</v>
      </c>
      <c r="C106" s="241"/>
      <c r="D106" s="3" t="s">
        <v>75</v>
      </c>
      <c r="E106" s="2" t="s">
        <v>76</v>
      </c>
      <c r="F106" s="170">
        <v>1561778</v>
      </c>
      <c r="G106" s="240">
        <v>-30000</v>
      </c>
      <c r="H106" s="240"/>
      <c r="I106" s="170">
        <v>1531778</v>
      </c>
    </row>
    <row r="107" spans="1:9" ht="12.2" customHeight="1" x14ac:dyDescent="0.25">
      <c r="A107" s="7" t="s">
        <v>2</v>
      </c>
      <c r="B107" s="244" t="s">
        <v>138</v>
      </c>
      <c r="C107" s="244"/>
      <c r="D107" s="6" t="s">
        <v>2</v>
      </c>
      <c r="E107" s="5" t="s">
        <v>139</v>
      </c>
      <c r="F107" s="173">
        <v>651751</v>
      </c>
      <c r="G107" s="245">
        <v>30353</v>
      </c>
      <c r="H107" s="245"/>
      <c r="I107" s="173">
        <v>682104</v>
      </c>
    </row>
    <row r="108" spans="1:9" ht="12.2" customHeight="1" x14ac:dyDescent="0.25">
      <c r="A108" s="4" t="s">
        <v>2</v>
      </c>
      <c r="B108" s="241" t="s">
        <v>2</v>
      </c>
      <c r="C108" s="241"/>
      <c r="D108" s="3" t="s">
        <v>69</v>
      </c>
      <c r="E108" s="2" t="s">
        <v>70</v>
      </c>
      <c r="F108" s="170">
        <v>79000</v>
      </c>
      <c r="G108" s="240">
        <v>12700</v>
      </c>
      <c r="H108" s="240"/>
      <c r="I108" s="170">
        <v>91700</v>
      </c>
    </row>
    <row r="109" spans="1:9" ht="12.2" customHeight="1" x14ac:dyDescent="0.25">
      <c r="A109" s="4" t="s">
        <v>2</v>
      </c>
      <c r="B109" s="241" t="s">
        <v>2</v>
      </c>
      <c r="C109" s="241"/>
      <c r="D109" s="3" t="s">
        <v>71</v>
      </c>
      <c r="E109" s="2" t="s">
        <v>72</v>
      </c>
      <c r="F109" s="170">
        <v>5900</v>
      </c>
      <c r="G109" s="240">
        <v>3100</v>
      </c>
      <c r="H109" s="240"/>
      <c r="I109" s="170">
        <v>9000</v>
      </c>
    </row>
    <row r="110" spans="1:9" ht="12.2" customHeight="1" x14ac:dyDescent="0.25">
      <c r="A110" s="4" t="s">
        <v>2</v>
      </c>
      <c r="B110" s="241" t="s">
        <v>2</v>
      </c>
      <c r="C110" s="241"/>
      <c r="D110" s="3" t="s">
        <v>273</v>
      </c>
      <c r="E110" s="2" t="s">
        <v>274</v>
      </c>
      <c r="F110" s="170">
        <v>100</v>
      </c>
      <c r="G110" s="240">
        <v>-50</v>
      </c>
      <c r="H110" s="240"/>
      <c r="I110" s="170">
        <v>50</v>
      </c>
    </row>
    <row r="111" spans="1:9" ht="12.2" customHeight="1" x14ac:dyDescent="0.25">
      <c r="A111" s="4" t="s">
        <v>2</v>
      </c>
      <c r="B111" s="241" t="s">
        <v>2</v>
      </c>
      <c r="C111" s="241"/>
      <c r="D111" s="3" t="s">
        <v>119</v>
      </c>
      <c r="E111" s="2" t="s">
        <v>120</v>
      </c>
      <c r="F111" s="170">
        <v>100</v>
      </c>
      <c r="G111" s="240">
        <v>-50</v>
      </c>
      <c r="H111" s="240"/>
      <c r="I111" s="170">
        <v>50</v>
      </c>
    </row>
    <row r="112" spans="1:9" ht="12.2" customHeight="1" x14ac:dyDescent="0.25">
      <c r="A112" s="4" t="s">
        <v>2</v>
      </c>
      <c r="B112" s="241" t="s">
        <v>2</v>
      </c>
      <c r="C112" s="241"/>
      <c r="D112" s="3" t="s">
        <v>75</v>
      </c>
      <c r="E112" s="2" t="s">
        <v>76</v>
      </c>
      <c r="F112" s="170">
        <v>501647</v>
      </c>
      <c r="G112" s="240">
        <v>14653</v>
      </c>
      <c r="H112" s="240"/>
      <c r="I112" s="170">
        <v>516300</v>
      </c>
    </row>
    <row r="113" spans="1:9" ht="25.5" customHeight="1" x14ac:dyDescent="0.25">
      <c r="A113" s="7" t="s">
        <v>2</v>
      </c>
      <c r="B113" s="244" t="s">
        <v>281</v>
      </c>
      <c r="C113" s="244"/>
      <c r="D113" s="6" t="s">
        <v>2</v>
      </c>
      <c r="E113" s="5" t="s">
        <v>282</v>
      </c>
      <c r="F113" s="173">
        <v>1320316</v>
      </c>
      <c r="G113" s="245">
        <v>950</v>
      </c>
      <c r="H113" s="245"/>
      <c r="I113" s="173">
        <v>1321266</v>
      </c>
    </row>
    <row r="114" spans="1:9" ht="12.2" customHeight="1" x14ac:dyDescent="0.25">
      <c r="A114" s="4" t="s">
        <v>2</v>
      </c>
      <c r="B114" s="241" t="s">
        <v>2</v>
      </c>
      <c r="C114" s="241"/>
      <c r="D114" s="3" t="s">
        <v>202</v>
      </c>
      <c r="E114" s="2" t="s">
        <v>203</v>
      </c>
      <c r="F114" s="170">
        <v>32586</v>
      </c>
      <c r="G114" s="240">
        <v>-300</v>
      </c>
      <c r="H114" s="240"/>
      <c r="I114" s="170">
        <v>32286</v>
      </c>
    </row>
    <row r="115" spans="1:9" ht="12.2" customHeight="1" x14ac:dyDescent="0.25">
      <c r="A115" s="4" t="s">
        <v>2</v>
      </c>
      <c r="B115" s="241" t="s">
        <v>2</v>
      </c>
      <c r="C115" s="241"/>
      <c r="D115" s="3" t="s">
        <v>69</v>
      </c>
      <c r="E115" s="2" t="s">
        <v>70</v>
      </c>
      <c r="F115" s="170">
        <v>144440</v>
      </c>
      <c r="G115" s="240">
        <v>1000</v>
      </c>
      <c r="H115" s="240"/>
      <c r="I115" s="170">
        <v>145440</v>
      </c>
    </row>
    <row r="116" spans="1:9" ht="12.2" customHeight="1" x14ac:dyDescent="0.25">
      <c r="A116" s="4" t="s">
        <v>2</v>
      </c>
      <c r="B116" s="241" t="s">
        <v>2</v>
      </c>
      <c r="C116" s="241"/>
      <c r="D116" s="3" t="s">
        <v>71</v>
      </c>
      <c r="E116" s="2" t="s">
        <v>72</v>
      </c>
      <c r="F116" s="170">
        <v>18020</v>
      </c>
      <c r="G116" s="240">
        <v>600</v>
      </c>
      <c r="H116" s="240"/>
      <c r="I116" s="170">
        <v>18620</v>
      </c>
    </row>
    <row r="117" spans="1:9" ht="12.2" customHeight="1" x14ac:dyDescent="0.25">
      <c r="A117" s="4" t="s">
        <v>2</v>
      </c>
      <c r="B117" s="241" t="s">
        <v>2</v>
      </c>
      <c r="C117" s="241"/>
      <c r="D117" s="3" t="s">
        <v>173</v>
      </c>
      <c r="E117" s="2" t="s">
        <v>174</v>
      </c>
      <c r="F117" s="170">
        <v>500</v>
      </c>
      <c r="G117" s="240">
        <v>-350</v>
      </c>
      <c r="H117" s="240"/>
      <c r="I117" s="170">
        <v>150</v>
      </c>
    </row>
    <row r="118" spans="1:9" ht="12.2" customHeight="1" x14ac:dyDescent="0.25">
      <c r="A118" s="7" t="s">
        <v>2</v>
      </c>
      <c r="B118" s="244" t="s">
        <v>283</v>
      </c>
      <c r="C118" s="244"/>
      <c r="D118" s="6" t="s">
        <v>2</v>
      </c>
      <c r="E118" s="5" t="s">
        <v>284</v>
      </c>
      <c r="F118" s="173">
        <v>28000</v>
      </c>
      <c r="G118" s="245">
        <v>-20000</v>
      </c>
      <c r="H118" s="245"/>
      <c r="I118" s="173">
        <v>8000</v>
      </c>
    </row>
    <row r="119" spans="1:9" ht="21.6" customHeight="1" x14ac:dyDescent="0.25">
      <c r="A119" s="4" t="s">
        <v>2</v>
      </c>
      <c r="B119" s="241" t="s">
        <v>2</v>
      </c>
      <c r="C119" s="241"/>
      <c r="D119" s="3" t="s">
        <v>194</v>
      </c>
      <c r="E119" s="2" t="s">
        <v>285</v>
      </c>
      <c r="F119" s="170">
        <v>28000</v>
      </c>
      <c r="G119" s="240">
        <v>-20000</v>
      </c>
      <c r="H119" s="240"/>
      <c r="I119" s="170">
        <v>8000</v>
      </c>
    </row>
    <row r="120" spans="1:9" ht="12.2" customHeight="1" x14ac:dyDescent="0.25">
      <c r="A120" s="7" t="s">
        <v>2</v>
      </c>
      <c r="B120" s="244" t="s">
        <v>286</v>
      </c>
      <c r="C120" s="244"/>
      <c r="D120" s="6" t="s">
        <v>2</v>
      </c>
      <c r="E120" s="5" t="s">
        <v>287</v>
      </c>
      <c r="F120" s="173">
        <v>269361</v>
      </c>
      <c r="G120" s="245">
        <v>2873</v>
      </c>
      <c r="H120" s="245"/>
      <c r="I120" s="173">
        <v>272234</v>
      </c>
    </row>
    <row r="121" spans="1:9" ht="12.2" customHeight="1" x14ac:dyDescent="0.25">
      <c r="A121" s="4" t="s">
        <v>2</v>
      </c>
      <c r="B121" s="241" t="s">
        <v>2</v>
      </c>
      <c r="C121" s="241"/>
      <c r="D121" s="3" t="s">
        <v>202</v>
      </c>
      <c r="E121" s="2" t="s">
        <v>203</v>
      </c>
      <c r="F121" s="170">
        <v>12830</v>
      </c>
      <c r="G121" s="240">
        <v>100</v>
      </c>
      <c r="H121" s="240"/>
      <c r="I121" s="170">
        <v>12930</v>
      </c>
    </row>
    <row r="122" spans="1:9" ht="12.2" customHeight="1" x14ac:dyDescent="0.25">
      <c r="A122" s="4" t="s">
        <v>2</v>
      </c>
      <c r="B122" s="241" t="s">
        <v>2</v>
      </c>
      <c r="C122" s="241"/>
      <c r="D122" s="3" t="s">
        <v>69</v>
      </c>
      <c r="E122" s="2" t="s">
        <v>70</v>
      </c>
      <c r="F122" s="170">
        <v>36210</v>
      </c>
      <c r="G122" s="240">
        <v>1500</v>
      </c>
      <c r="H122" s="240"/>
      <c r="I122" s="170">
        <v>37710</v>
      </c>
    </row>
    <row r="123" spans="1:9" ht="12.2" customHeight="1" x14ac:dyDescent="0.25">
      <c r="A123" s="4" t="s">
        <v>2</v>
      </c>
      <c r="B123" s="241" t="s">
        <v>2</v>
      </c>
      <c r="C123" s="241"/>
      <c r="D123" s="3" t="s">
        <v>71</v>
      </c>
      <c r="E123" s="2" t="s">
        <v>72</v>
      </c>
      <c r="F123" s="170">
        <v>5570</v>
      </c>
      <c r="G123" s="240">
        <v>220</v>
      </c>
      <c r="H123" s="240"/>
      <c r="I123" s="170">
        <v>5790</v>
      </c>
    </row>
    <row r="124" spans="1:9" ht="12.2" customHeight="1" x14ac:dyDescent="0.25">
      <c r="A124" s="4" t="s">
        <v>2</v>
      </c>
      <c r="B124" s="241" t="s">
        <v>2</v>
      </c>
      <c r="C124" s="241"/>
      <c r="D124" s="3" t="s">
        <v>75</v>
      </c>
      <c r="E124" s="2" t="s">
        <v>76</v>
      </c>
      <c r="F124" s="170">
        <v>192597</v>
      </c>
      <c r="G124" s="240">
        <v>1053</v>
      </c>
      <c r="H124" s="240"/>
      <c r="I124" s="170">
        <v>193650</v>
      </c>
    </row>
    <row r="125" spans="1:9" ht="105" customHeight="1" x14ac:dyDescent="0.25">
      <c r="A125" s="7" t="s">
        <v>2</v>
      </c>
      <c r="B125" s="244" t="s">
        <v>288</v>
      </c>
      <c r="C125" s="244"/>
      <c r="D125" s="6" t="s">
        <v>2</v>
      </c>
      <c r="E125" s="5" t="s">
        <v>289</v>
      </c>
      <c r="F125" s="173">
        <v>281250</v>
      </c>
      <c r="G125" s="245">
        <v>21350</v>
      </c>
      <c r="H125" s="245"/>
      <c r="I125" s="173">
        <v>302600</v>
      </c>
    </row>
    <row r="126" spans="1:9" ht="12.2" customHeight="1" x14ac:dyDescent="0.25">
      <c r="A126" s="4" t="s">
        <v>2</v>
      </c>
      <c r="B126" s="241" t="s">
        <v>2</v>
      </c>
      <c r="C126" s="241"/>
      <c r="D126" s="3" t="s">
        <v>69</v>
      </c>
      <c r="E126" s="2" t="s">
        <v>70</v>
      </c>
      <c r="F126" s="170">
        <v>28422</v>
      </c>
      <c r="G126" s="240">
        <v>1400</v>
      </c>
      <c r="H126" s="240"/>
      <c r="I126" s="170">
        <v>29822</v>
      </c>
    </row>
    <row r="127" spans="1:9" ht="12.2" customHeight="1" x14ac:dyDescent="0.25">
      <c r="A127" s="4" t="s">
        <v>2</v>
      </c>
      <c r="B127" s="241" t="s">
        <v>2</v>
      </c>
      <c r="C127" s="241"/>
      <c r="D127" s="3" t="s">
        <v>71</v>
      </c>
      <c r="E127" s="2" t="s">
        <v>72</v>
      </c>
      <c r="F127" s="170">
        <v>3793</v>
      </c>
      <c r="G127" s="240">
        <v>950</v>
      </c>
      <c r="H127" s="240"/>
      <c r="I127" s="170">
        <v>4743</v>
      </c>
    </row>
    <row r="128" spans="1:9" ht="12.2" customHeight="1" x14ac:dyDescent="0.25">
      <c r="A128" s="4" t="s">
        <v>2</v>
      </c>
      <c r="B128" s="241" t="s">
        <v>2</v>
      </c>
      <c r="C128" s="241"/>
      <c r="D128" s="3" t="s">
        <v>75</v>
      </c>
      <c r="E128" s="2" t="s">
        <v>76</v>
      </c>
      <c r="F128" s="170">
        <v>144290</v>
      </c>
      <c r="G128" s="240">
        <v>19000</v>
      </c>
      <c r="H128" s="240"/>
      <c r="I128" s="170">
        <v>163290</v>
      </c>
    </row>
    <row r="129" spans="1:9" ht="30.75" customHeight="1" x14ac:dyDescent="0.25">
      <c r="A129" s="7" t="s">
        <v>2</v>
      </c>
      <c r="B129" s="244" t="s">
        <v>360</v>
      </c>
      <c r="C129" s="244"/>
      <c r="D129" s="6" t="s">
        <v>2</v>
      </c>
      <c r="E129" s="5" t="s">
        <v>361</v>
      </c>
      <c r="F129" s="173">
        <v>18212.939999999999</v>
      </c>
      <c r="G129" s="245">
        <v>1644.03</v>
      </c>
      <c r="H129" s="245"/>
      <c r="I129" s="173">
        <v>19856.97</v>
      </c>
    </row>
    <row r="130" spans="1:9" ht="12.2" customHeight="1" x14ac:dyDescent="0.25">
      <c r="A130" s="4" t="s">
        <v>2</v>
      </c>
      <c r="B130" s="241" t="s">
        <v>2</v>
      </c>
      <c r="C130" s="241"/>
      <c r="D130" s="3" t="s">
        <v>63</v>
      </c>
      <c r="E130" s="2" t="s">
        <v>64</v>
      </c>
      <c r="F130" s="170">
        <v>174.13</v>
      </c>
      <c r="G130" s="240">
        <v>16.440000000000001</v>
      </c>
      <c r="H130" s="240"/>
      <c r="I130" s="170">
        <v>190.57</v>
      </c>
    </row>
    <row r="131" spans="1:9" ht="12.2" customHeight="1" x14ac:dyDescent="0.25">
      <c r="A131" s="4" t="s">
        <v>2</v>
      </c>
      <c r="B131" s="241" t="s">
        <v>2</v>
      </c>
      <c r="C131" s="241"/>
      <c r="D131" s="3" t="s">
        <v>273</v>
      </c>
      <c r="E131" s="2" t="s">
        <v>274</v>
      </c>
      <c r="F131" s="170">
        <v>18038.810000000001</v>
      </c>
      <c r="G131" s="240">
        <v>1627.59</v>
      </c>
      <c r="H131" s="240"/>
      <c r="I131" s="170">
        <v>19666.400000000001</v>
      </c>
    </row>
    <row r="132" spans="1:9" ht="12.2" customHeight="1" x14ac:dyDescent="0.25">
      <c r="A132" s="7" t="s">
        <v>2</v>
      </c>
      <c r="B132" s="244" t="s">
        <v>61</v>
      </c>
      <c r="C132" s="244"/>
      <c r="D132" s="6" t="s">
        <v>2</v>
      </c>
      <c r="E132" s="5" t="s">
        <v>15</v>
      </c>
      <c r="F132" s="173">
        <v>8210226.0800000001</v>
      </c>
      <c r="G132" s="285">
        <v>49558.559999999998</v>
      </c>
      <c r="H132" s="285"/>
      <c r="I132" s="286">
        <v>8259784.6399999997</v>
      </c>
    </row>
    <row r="133" spans="1:9" ht="30.75" customHeight="1" x14ac:dyDescent="0.25">
      <c r="A133" s="4" t="s">
        <v>2</v>
      </c>
      <c r="B133" s="241" t="s">
        <v>2</v>
      </c>
      <c r="C133" s="241"/>
      <c r="D133" s="3" t="s">
        <v>140</v>
      </c>
      <c r="E133" s="2" t="s">
        <v>141</v>
      </c>
      <c r="F133" s="170">
        <v>36000</v>
      </c>
      <c r="G133" s="287">
        <v>-6720</v>
      </c>
      <c r="H133" s="287"/>
      <c r="I133" s="288">
        <v>29280</v>
      </c>
    </row>
    <row r="134" spans="1:9" ht="12.2" customHeight="1" x14ac:dyDescent="0.25">
      <c r="A134" s="4" t="s">
        <v>2</v>
      </c>
      <c r="B134" s="241" t="s">
        <v>2</v>
      </c>
      <c r="C134" s="241"/>
      <c r="D134" s="3" t="s">
        <v>67</v>
      </c>
      <c r="E134" s="2" t="s">
        <v>68</v>
      </c>
      <c r="F134" s="170">
        <v>32.590000000000003</v>
      </c>
      <c r="G134" s="287">
        <v>72372</v>
      </c>
      <c r="H134" s="287"/>
      <c r="I134" s="288">
        <v>72404.59</v>
      </c>
    </row>
    <row r="135" spans="1:9" ht="12.2" customHeight="1" x14ac:dyDescent="0.25">
      <c r="A135" s="4" t="s">
        <v>2</v>
      </c>
      <c r="B135" s="241" t="s">
        <v>2</v>
      </c>
      <c r="C135" s="241"/>
      <c r="D135" s="3" t="s">
        <v>69</v>
      </c>
      <c r="E135" s="2" t="s">
        <v>70</v>
      </c>
      <c r="F135" s="170">
        <v>4000</v>
      </c>
      <c r="G135" s="240">
        <v>-3921.44</v>
      </c>
      <c r="H135" s="240"/>
      <c r="I135" s="170">
        <v>78.56</v>
      </c>
    </row>
    <row r="136" spans="1:9" ht="12.2" customHeight="1" x14ac:dyDescent="0.25">
      <c r="A136" s="4" t="s">
        <v>2</v>
      </c>
      <c r="B136" s="241" t="s">
        <v>2</v>
      </c>
      <c r="C136" s="241"/>
      <c r="D136" s="3" t="s">
        <v>71</v>
      </c>
      <c r="E136" s="2" t="s">
        <v>72</v>
      </c>
      <c r="F136" s="170">
        <v>2000</v>
      </c>
      <c r="G136" s="240">
        <v>-2000</v>
      </c>
      <c r="H136" s="240"/>
      <c r="I136" s="170">
        <v>0</v>
      </c>
    </row>
    <row r="137" spans="1:9" ht="12.2" customHeight="1" x14ac:dyDescent="0.25">
      <c r="A137" s="4" t="s">
        <v>2</v>
      </c>
      <c r="B137" s="241" t="s">
        <v>2</v>
      </c>
      <c r="C137" s="241"/>
      <c r="D137" s="3" t="s">
        <v>214</v>
      </c>
      <c r="E137" s="2" t="s">
        <v>215</v>
      </c>
      <c r="F137" s="170">
        <v>3000</v>
      </c>
      <c r="G137" s="240">
        <v>-919</v>
      </c>
      <c r="H137" s="240"/>
      <c r="I137" s="170">
        <v>2081</v>
      </c>
    </row>
    <row r="138" spans="1:9" ht="12.2" customHeight="1" x14ac:dyDescent="0.25">
      <c r="A138" s="4" t="s">
        <v>2</v>
      </c>
      <c r="B138" s="241" t="s">
        <v>2</v>
      </c>
      <c r="C138" s="241"/>
      <c r="D138" s="3" t="s">
        <v>63</v>
      </c>
      <c r="E138" s="2" t="s">
        <v>64</v>
      </c>
      <c r="F138" s="170">
        <v>30500</v>
      </c>
      <c r="G138" s="240">
        <v>-3050</v>
      </c>
      <c r="H138" s="240"/>
      <c r="I138" s="170">
        <v>27450</v>
      </c>
    </row>
    <row r="139" spans="1:9" ht="12.2" customHeight="1" x14ac:dyDescent="0.25">
      <c r="A139" s="4" t="s">
        <v>2</v>
      </c>
      <c r="B139" s="241" t="s">
        <v>2</v>
      </c>
      <c r="C139" s="241"/>
      <c r="D139" s="3" t="s">
        <v>273</v>
      </c>
      <c r="E139" s="2" t="s">
        <v>274</v>
      </c>
      <c r="F139" s="170">
        <v>2000</v>
      </c>
      <c r="G139" s="240">
        <v>-2000</v>
      </c>
      <c r="H139" s="240"/>
      <c r="I139" s="170">
        <v>0</v>
      </c>
    </row>
    <row r="140" spans="1:9" ht="12.2" customHeight="1" x14ac:dyDescent="0.25">
      <c r="A140" s="4" t="s">
        <v>2</v>
      </c>
      <c r="B140" s="241" t="s">
        <v>2</v>
      </c>
      <c r="C140" s="241"/>
      <c r="D140" s="3" t="s">
        <v>65</v>
      </c>
      <c r="E140" s="2" t="s">
        <v>66</v>
      </c>
      <c r="F140" s="170">
        <v>54600</v>
      </c>
      <c r="G140" s="240">
        <v>-5000</v>
      </c>
      <c r="H140" s="240"/>
      <c r="I140" s="170">
        <v>49600</v>
      </c>
    </row>
    <row r="141" spans="1:9" ht="21.6" customHeight="1" x14ac:dyDescent="0.25">
      <c r="A141" s="4" t="s">
        <v>2</v>
      </c>
      <c r="B141" s="241" t="s">
        <v>2</v>
      </c>
      <c r="C141" s="241"/>
      <c r="D141" s="3" t="s">
        <v>385</v>
      </c>
      <c r="E141" s="2" t="s">
        <v>386</v>
      </c>
      <c r="F141" s="170">
        <v>13257</v>
      </c>
      <c r="G141" s="240">
        <v>1133</v>
      </c>
      <c r="H141" s="240"/>
      <c r="I141" s="170">
        <v>14390</v>
      </c>
    </row>
    <row r="142" spans="1:9" ht="12.2" customHeight="1" x14ac:dyDescent="0.25">
      <c r="A142" s="4" t="s">
        <v>2</v>
      </c>
      <c r="B142" s="241" t="s">
        <v>2</v>
      </c>
      <c r="C142" s="241"/>
      <c r="D142" s="3" t="s">
        <v>17</v>
      </c>
      <c r="E142" s="2" t="s">
        <v>16</v>
      </c>
      <c r="F142" s="170">
        <v>7689857.25</v>
      </c>
      <c r="G142" s="240">
        <v>-336</v>
      </c>
      <c r="H142" s="240"/>
      <c r="I142" s="170">
        <v>7689521.25</v>
      </c>
    </row>
    <row r="143" spans="1:9" ht="12.2" customHeight="1" x14ac:dyDescent="0.25">
      <c r="A143" s="10" t="s">
        <v>22</v>
      </c>
      <c r="B143" s="242" t="s">
        <v>2</v>
      </c>
      <c r="C143" s="242"/>
      <c r="D143" s="9" t="s">
        <v>2</v>
      </c>
      <c r="E143" s="8" t="s">
        <v>23</v>
      </c>
      <c r="F143" s="172">
        <v>8223871.5</v>
      </c>
      <c r="G143" s="284">
        <v>31030</v>
      </c>
      <c r="H143" s="284"/>
      <c r="I143" s="283">
        <v>8254901.5</v>
      </c>
    </row>
    <row r="144" spans="1:9" ht="12.2" customHeight="1" x14ac:dyDescent="0.25">
      <c r="A144" s="7" t="s">
        <v>2</v>
      </c>
      <c r="B144" s="291" t="s">
        <v>47</v>
      </c>
      <c r="C144" s="291"/>
      <c r="D144" s="6" t="s">
        <v>2</v>
      </c>
      <c r="E144" s="5" t="s">
        <v>48</v>
      </c>
      <c r="F144" s="173">
        <v>3998457.5</v>
      </c>
      <c r="G144" s="285">
        <v>-15070</v>
      </c>
      <c r="H144" s="285"/>
      <c r="I144" s="286">
        <v>3983387.5</v>
      </c>
    </row>
    <row r="145" spans="1:9" ht="12.2" customHeight="1" x14ac:dyDescent="0.25">
      <c r="A145" s="7"/>
      <c r="B145" s="293"/>
      <c r="C145" s="293"/>
      <c r="D145" s="290" t="s">
        <v>63</v>
      </c>
      <c r="E145" s="289" t="s">
        <v>64</v>
      </c>
      <c r="F145" s="288">
        <v>0</v>
      </c>
      <c r="G145" s="287">
        <v>25000</v>
      </c>
      <c r="H145" s="287"/>
      <c r="I145" s="288">
        <v>25000</v>
      </c>
    </row>
    <row r="146" spans="1:9" ht="12.2" customHeight="1" x14ac:dyDescent="0.25">
      <c r="A146" s="4" t="s">
        <v>2</v>
      </c>
      <c r="B146" s="292" t="s">
        <v>2</v>
      </c>
      <c r="C146" s="292"/>
      <c r="D146" s="3" t="s">
        <v>17</v>
      </c>
      <c r="E146" s="2" t="s">
        <v>16</v>
      </c>
      <c r="F146" s="170">
        <v>1325457.5</v>
      </c>
      <c r="G146" s="240">
        <v>-40000</v>
      </c>
      <c r="H146" s="240"/>
      <c r="I146" s="170">
        <v>1285457.5</v>
      </c>
    </row>
    <row r="147" spans="1:9" ht="12.2" customHeight="1" x14ac:dyDescent="0.25">
      <c r="A147" s="4" t="s">
        <v>2</v>
      </c>
      <c r="B147" s="241" t="s">
        <v>2</v>
      </c>
      <c r="C147" s="241"/>
      <c r="D147" s="3" t="s">
        <v>134</v>
      </c>
      <c r="E147" s="2" t="s">
        <v>135</v>
      </c>
      <c r="F147" s="170">
        <v>23000</v>
      </c>
      <c r="G147" s="240">
        <v>-70</v>
      </c>
      <c r="H147" s="240"/>
      <c r="I147" s="170">
        <v>22930</v>
      </c>
    </row>
    <row r="148" spans="1:9" ht="12.2" customHeight="1" x14ac:dyDescent="0.25">
      <c r="A148" s="7" t="s">
        <v>2</v>
      </c>
      <c r="B148" s="244" t="s">
        <v>290</v>
      </c>
      <c r="C148" s="244"/>
      <c r="D148" s="6" t="s">
        <v>2</v>
      </c>
      <c r="E148" s="5" t="s">
        <v>291</v>
      </c>
      <c r="F148" s="173">
        <v>3000</v>
      </c>
      <c r="G148" s="245">
        <v>-1000</v>
      </c>
      <c r="H148" s="245"/>
      <c r="I148" s="173">
        <v>2000</v>
      </c>
    </row>
    <row r="149" spans="1:9" ht="12.2" customHeight="1" x14ac:dyDescent="0.25">
      <c r="A149" s="4" t="s">
        <v>2</v>
      </c>
      <c r="B149" s="241" t="s">
        <v>2</v>
      </c>
      <c r="C149" s="241"/>
      <c r="D149" s="3" t="s">
        <v>63</v>
      </c>
      <c r="E149" s="2" t="s">
        <v>64</v>
      </c>
      <c r="F149" s="170">
        <v>500</v>
      </c>
      <c r="G149" s="240">
        <v>500</v>
      </c>
      <c r="H149" s="240"/>
      <c r="I149" s="170">
        <v>1000</v>
      </c>
    </row>
    <row r="150" spans="1:9" ht="12.2" customHeight="1" x14ac:dyDescent="0.25">
      <c r="A150" s="4" t="s">
        <v>2</v>
      </c>
      <c r="B150" s="241" t="s">
        <v>2</v>
      </c>
      <c r="C150" s="241"/>
      <c r="D150" s="3" t="s">
        <v>65</v>
      </c>
      <c r="E150" s="2" t="s">
        <v>66</v>
      </c>
      <c r="F150" s="170">
        <v>2500</v>
      </c>
      <c r="G150" s="240">
        <v>-1500</v>
      </c>
      <c r="H150" s="240"/>
      <c r="I150" s="170">
        <v>1000</v>
      </c>
    </row>
    <row r="151" spans="1:9" ht="12.2" customHeight="1" x14ac:dyDescent="0.25">
      <c r="A151" s="7" t="s">
        <v>2</v>
      </c>
      <c r="B151" s="244" t="s">
        <v>292</v>
      </c>
      <c r="C151" s="244"/>
      <c r="D151" s="6" t="s">
        <v>2</v>
      </c>
      <c r="E151" s="5" t="s">
        <v>15</v>
      </c>
      <c r="F151" s="173">
        <v>1581876</v>
      </c>
      <c r="G151" s="245">
        <v>47100</v>
      </c>
      <c r="H151" s="245"/>
      <c r="I151" s="173">
        <v>1628976</v>
      </c>
    </row>
    <row r="152" spans="1:9" ht="12.2" customHeight="1" x14ac:dyDescent="0.25">
      <c r="A152" s="4" t="s">
        <v>2</v>
      </c>
      <c r="B152" s="241" t="s">
        <v>2</v>
      </c>
      <c r="C152" s="241"/>
      <c r="D152" s="3" t="s">
        <v>63</v>
      </c>
      <c r="E152" s="2" t="s">
        <v>64</v>
      </c>
      <c r="F152" s="170">
        <v>3000</v>
      </c>
      <c r="G152" s="240">
        <v>-2900</v>
      </c>
      <c r="H152" s="240"/>
      <c r="I152" s="170">
        <v>100</v>
      </c>
    </row>
    <row r="153" spans="1:9" ht="28.5" customHeight="1" x14ac:dyDescent="0.25">
      <c r="A153" s="4" t="s">
        <v>2</v>
      </c>
      <c r="B153" s="241" t="s">
        <v>2</v>
      </c>
      <c r="C153" s="241"/>
      <c r="D153" s="3" t="s">
        <v>293</v>
      </c>
      <c r="E153" s="2" t="s">
        <v>294</v>
      </c>
      <c r="F153" s="170">
        <v>400000</v>
      </c>
      <c r="G153" s="240">
        <v>50000</v>
      </c>
      <c r="H153" s="240"/>
      <c r="I153" s="170">
        <v>450000</v>
      </c>
    </row>
    <row r="154" spans="1:9" ht="12.2" customHeight="1" x14ac:dyDescent="0.25">
      <c r="A154" s="10" t="s">
        <v>24</v>
      </c>
      <c r="B154" s="242" t="s">
        <v>2</v>
      </c>
      <c r="C154" s="242"/>
      <c r="D154" s="9" t="s">
        <v>2</v>
      </c>
      <c r="E154" s="8" t="s">
        <v>25</v>
      </c>
      <c r="F154" s="172">
        <v>10737509.369999999</v>
      </c>
      <c r="G154" s="243">
        <v>54775</v>
      </c>
      <c r="H154" s="243"/>
      <c r="I154" s="172">
        <v>10792284.369999999</v>
      </c>
    </row>
    <row r="155" spans="1:9" ht="12.2" customHeight="1" x14ac:dyDescent="0.25">
      <c r="A155" s="7" t="s">
        <v>2</v>
      </c>
      <c r="B155" s="244" t="s">
        <v>89</v>
      </c>
      <c r="C155" s="244"/>
      <c r="D155" s="6" t="s">
        <v>2</v>
      </c>
      <c r="E155" s="5" t="s">
        <v>90</v>
      </c>
      <c r="F155" s="173">
        <v>8752109</v>
      </c>
      <c r="G155" s="245">
        <v>50000</v>
      </c>
      <c r="H155" s="245"/>
      <c r="I155" s="173">
        <v>8802109</v>
      </c>
    </row>
    <row r="156" spans="1:9" ht="12.2" customHeight="1" x14ac:dyDescent="0.25">
      <c r="A156" s="4" t="s">
        <v>2</v>
      </c>
      <c r="B156" s="241" t="s">
        <v>2</v>
      </c>
      <c r="C156" s="241"/>
      <c r="D156" s="3" t="s">
        <v>67</v>
      </c>
      <c r="E156" s="2" t="s">
        <v>68</v>
      </c>
      <c r="F156" s="170">
        <v>4820840.51</v>
      </c>
      <c r="G156" s="240">
        <v>-4700</v>
      </c>
      <c r="H156" s="240"/>
      <c r="I156" s="170">
        <v>4816140.51</v>
      </c>
    </row>
    <row r="157" spans="1:9" ht="12.2" customHeight="1" x14ac:dyDescent="0.25">
      <c r="A157" s="4" t="s">
        <v>2</v>
      </c>
      <c r="B157" s="241" t="s">
        <v>2</v>
      </c>
      <c r="C157" s="241"/>
      <c r="D157" s="3" t="s">
        <v>69</v>
      </c>
      <c r="E157" s="2" t="s">
        <v>70</v>
      </c>
      <c r="F157" s="170">
        <v>875766.76</v>
      </c>
      <c r="G157" s="240">
        <v>-1940</v>
      </c>
      <c r="H157" s="240"/>
      <c r="I157" s="170">
        <v>873826.76</v>
      </c>
    </row>
    <row r="158" spans="1:9" ht="12.2" customHeight="1" x14ac:dyDescent="0.25">
      <c r="A158" s="4" t="s">
        <v>2</v>
      </c>
      <c r="B158" s="241" t="s">
        <v>2</v>
      </c>
      <c r="C158" s="241"/>
      <c r="D158" s="3" t="s">
        <v>71</v>
      </c>
      <c r="E158" s="2" t="s">
        <v>72</v>
      </c>
      <c r="F158" s="170">
        <v>92321.37</v>
      </c>
      <c r="G158" s="240">
        <v>7441</v>
      </c>
      <c r="H158" s="240"/>
      <c r="I158" s="170">
        <v>99762.37</v>
      </c>
    </row>
    <row r="159" spans="1:9" ht="12.2" customHeight="1" x14ac:dyDescent="0.25">
      <c r="A159" s="4" t="s">
        <v>2</v>
      </c>
      <c r="B159" s="241" t="s">
        <v>2</v>
      </c>
      <c r="C159" s="241"/>
      <c r="D159" s="3" t="s">
        <v>63</v>
      </c>
      <c r="E159" s="2" t="s">
        <v>64</v>
      </c>
      <c r="F159" s="170">
        <v>671148</v>
      </c>
      <c r="G159" s="240">
        <v>35500</v>
      </c>
      <c r="H159" s="240"/>
      <c r="I159" s="170">
        <v>706648</v>
      </c>
    </row>
    <row r="160" spans="1:9" ht="12.2" customHeight="1" x14ac:dyDescent="0.25">
      <c r="A160" s="4" t="s">
        <v>2</v>
      </c>
      <c r="B160" s="241" t="s">
        <v>2</v>
      </c>
      <c r="C160" s="241"/>
      <c r="D160" s="3" t="s">
        <v>77</v>
      </c>
      <c r="E160" s="2" t="s">
        <v>78</v>
      </c>
      <c r="F160" s="170">
        <v>503000</v>
      </c>
      <c r="G160" s="240">
        <v>-3601</v>
      </c>
      <c r="H160" s="240"/>
      <c r="I160" s="170">
        <v>499399</v>
      </c>
    </row>
    <row r="161" spans="1:9" ht="12.2" customHeight="1" x14ac:dyDescent="0.25">
      <c r="A161" s="4" t="s">
        <v>2</v>
      </c>
      <c r="B161" s="241" t="s">
        <v>2</v>
      </c>
      <c r="C161" s="241"/>
      <c r="D161" s="3" t="s">
        <v>217</v>
      </c>
      <c r="E161" s="2" t="s">
        <v>218</v>
      </c>
      <c r="F161" s="170">
        <v>184380</v>
      </c>
      <c r="G161" s="240">
        <v>8500</v>
      </c>
      <c r="H161" s="240"/>
      <c r="I161" s="170">
        <v>192880</v>
      </c>
    </row>
    <row r="162" spans="1:9" ht="12.2" customHeight="1" x14ac:dyDescent="0.25">
      <c r="A162" s="4" t="s">
        <v>2</v>
      </c>
      <c r="B162" s="241" t="s">
        <v>2</v>
      </c>
      <c r="C162" s="241"/>
      <c r="D162" s="3" t="s">
        <v>119</v>
      </c>
      <c r="E162" s="2" t="s">
        <v>120</v>
      </c>
      <c r="F162" s="170">
        <v>548000</v>
      </c>
      <c r="G162" s="240">
        <v>2000</v>
      </c>
      <c r="H162" s="240"/>
      <c r="I162" s="170">
        <v>550000</v>
      </c>
    </row>
    <row r="163" spans="1:9" ht="12.2" customHeight="1" x14ac:dyDescent="0.25">
      <c r="A163" s="4" t="s">
        <v>2</v>
      </c>
      <c r="B163" s="241" t="s">
        <v>2</v>
      </c>
      <c r="C163" s="241"/>
      <c r="D163" s="3" t="s">
        <v>65</v>
      </c>
      <c r="E163" s="2" t="s">
        <v>66</v>
      </c>
      <c r="F163" s="170">
        <v>303437</v>
      </c>
      <c r="G163" s="240">
        <v>8000</v>
      </c>
      <c r="H163" s="240"/>
      <c r="I163" s="170">
        <v>311437</v>
      </c>
    </row>
    <row r="164" spans="1:9" ht="12.2" customHeight="1" x14ac:dyDescent="0.25">
      <c r="A164" s="4" t="s">
        <v>2</v>
      </c>
      <c r="B164" s="241" t="s">
        <v>2</v>
      </c>
      <c r="C164" s="241"/>
      <c r="D164" s="3" t="s">
        <v>142</v>
      </c>
      <c r="E164" s="2" t="s">
        <v>143</v>
      </c>
      <c r="F164" s="170">
        <v>46053.36</v>
      </c>
      <c r="G164" s="240">
        <v>-1200</v>
      </c>
      <c r="H164" s="240"/>
      <c r="I164" s="170">
        <v>44853.36</v>
      </c>
    </row>
    <row r="165" spans="1:9" ht="12.2" customHeight="1" x14ac:dyDescent="0.25">
      <c r="A165" s="7" t="s">
        <v>2</v>
      </c>
      <c r="B165" s="244" t="s">
        <v>26</v>
      </c>
      <c r="C165" s="244"/>
      <c r="D165" s="6" t="s">
        <v>2</v>
      </c>
      <c r="E165" s="5" t="s">
        <v>27</v>
      </c>
      <c r="F165" s="173">
        <v>942317.37</v>
      </c>
      <c r="G165" s="245">
        <v>-20200</v>
      </c>
      <c r="H165" s="245"/>
      <c r="I165" s="173">
        <v>922117.37</v>
      </c>
    </row>
    <row r="166" spans="1:9" ht="12.2" customHeight="1" x14ac:dyDescent="0.25">
      <c r="A166" s="4" t="s">
        <v>2</v>
      </c>
      <c r="B166" s="241" t="s">
        <v>2</v>
      </c>
      <c r="C166" s="241"/>
      <c r="D166" s="3" t="s">
        <v>67</v>
      </c>
      <c r="E166" s="2" t="s">
        <v>68</v>
      </c>
      <c r="F166" s="170">
        <v>247880</v>
      </c>
      <c r="G166" s="240">
        <v>-18000</v>
      </c>
      <c r="H166" s="240"/>
      <c r="I166" s="170">
        <v>229880</v>
      </c>
    </row>
    <row r="167" spans="1:9" ht="12.2" customHeight="1" x14ac:dyDescent="0.25">
      <c r="A167" s="4" t="s">
        <v>2</v>
      </c>
      <c r="B167" s="241" t="s">
        <v>2</v>
      </c>
      <c r="C167" s="241"/>
      <c r="D167" s="3" t="s">
        <v>69</v>
      </c>
      <c r="E167" s="2" t="s">
        <v>70</v>
      </c>
      <c r="F167" s="170">
        <v>41700</v>
      </c>
      <c r="G167" s="240">
        <v>-2000</v>
      </c>
      <c r="H167" s="240"/>
      <c r="I167" s="170">
        <v>39700</v>
      </c>
    </row>
    <row r="168" spans="1:9" ht="12.2" customHeight="1" x14ac:dyDescent="0.25">
      <c r="A168" s="4" t="s">
        <v>2</v>
      </c>
      <c r="B168" s="241" t="s">
        <v>2</v>
      </c>
      <c r="C168" s="241"/>
      <c r="D168" s="3" t="s">
        <v>71</v>
      </c>
      <c r="E168" s="2" t="s">
        <v>72</v>
      </c>
      <c r="F168" s="170">
        <v>7420</v>
      </c>
      <c r="G168" s="240">
        <v>-200</v>
      </c>
      <c r="H168" s="240"/>
      <c r="I168" s="170">
        <v>7220</v>
      </c>
    </row>
    <row r="169" spans="1:9" ht="12.2" customHeight="1" x14ac:dyDescent="0.25">
      <c r="A169" s="7" t="s">
        <v>2</v>
      </c>
      <c r="B169" s="244" t="s">
        <v>295</v>
      </c>
      <c r="C169" s="244"/>
      <c r="D169" s="6" t="s">
        <v>2</v>
      </c>
      <c r="E169" s="5" t="s">
        <v>296</v>
      </c>
      <c r="F169" s="173">
        <v>1009583</v>
      </c>
      <c r="G169" s="245">
        <v>24975</v>
      </c>
      <c r="H169" s="245"/>
      <c r="I169" s="173">
        <v>1034558</v>
      </c>
    </row>
    <row r="170" spans="1:9" ht="12.2" customHeight="1" x14ac:dyDescent="0.25">
      <c r="A170" s="4" t="s">
        <v>2</v>
      </c>
      <c r="B170" s="241" t="s">
        <v>2</v>
      </c>
      <c r="C170" s="241"/>
      <c r="D170" s="3" t="s">
        <v>67</v>
      </c>
      <c r="E170" s="2" t="s">
        <v>68</v>
      </c>
      <c r="F170" s="170">
        <v>730293</v>
      </c>
      <c r="G170" s="240">
        <v>12008</v>
      </c>
      <c r="H170" s="240"/>
      <c r="I170" s="170">
        <v>742301</v>
      </c>
    </row>
    <row r="171" spans="1:9" ht="12.2" customHeight="1" x14ac:dyDescent="0.25">
      <c r="A171" s="4" t="s">
        <v>2</v>
      </c>
      <c r="B171" s="241" t="s">
        <v>2</v>
      </c>
      <c r="C171" s="241"/>
      <c r="D171" s="3" t="s">
        <v>69</v>
      </c>
      <c r="E171" s="2" t="s">
        <v>70</v>
      </c>
      <c r="F171" s="170">
        <v>121000</v>
      </c>
      <c r="G171" s="240">
        <v>12667</v>
      </c>
      <c r="H171" s="240"/>
      <c r="I171" s="170">
        <v>133667</v>
      </c>
    </row>
    <row r="172" spans="1:9" ht="12.2" customHeight="1" x14ac:dyDescent="0.25">
      <c r="A172" s="4" t="s">
        <v>2</v>
      </c>
      <c r="B172" s="241" t="s">
        <v>2</v>
      </c>
      <c r="C172" s="241"/>
      <c r="D172" s="3" t="s">
        <v>71</v>
      </c>
      <c r="E172" s="2" t="s">
        <v>72</v>
      </c>
      <c r="F172" s="170">
        <v>15300</v>
      </c>
      <c r="G172" s="240">
        <v>800</v>
      </c>
      <c r="H172" s="240"/>
      <c r="I172" s="170">
        <v>16100</v>
      </c>
    </row>
    <row r="173" spans="1:9" ht="12.2" customHeight="1" x14ac:dyDescent="0.25">
      <c r="A173" s="4" t="s">
        <v>2</v>
      </c>
      <c r="B173" s="241" t="s">
        <v>2</v>
      </c>
      <c r="C173" s="241"/>
      <c r="D173" s="3" t="s">
        <v>79</v>
      </c>
      <c r="E173" s="2" t="s">
        <v>80</v>
      </c>
      <c r="F173" s="170">
        <v>28225</v>
      </c>
      <c r="G173" s="240">
        <v>-300</v>
      </c>
      <c r="H173" s="240"/>
      <c r="I173" s="170">
        <v>27925</v>
      </c>
    </row>
    <row r="174" spans="1:9" ht="12.2" customHeight="1" x14ac:dyDescent="0.25">
      <c r="A174" s="4" t="s">
        <v>2</v>
      </c>
      <c r="B174" s="241" t="s">
        <v>2</v>
      </c>
      <c r="C174" s="241"/>
      <c r="D174" s="3" t="s">
        <v>196</v>
      </c>
      <c r="E174" s="2" t="s">
        <v>197</v>
      </c>
      <c r="F174" s="170">
        <v>510</v>
      </c>
      <c r="G174" s="240">
        <v>-200</v>
      </c>
      <c r="H174" s="240"/>
      <c r="I174" s="170">
        <v>310</v>
      </c>
    </row>
    <row r="175" spans="1:9" ht="12.2" customHeight="1" x14ac:dyDescent="0.25">
      <c r="A175" s="10" t="s">
        <v>51</v>
      </c>
      <c r="B175" s="242" t="s">
        <v>2</v>
      </c>
      <c r="C175" s="242"/>
      <c r="D175" s="9" t="s">
        <v>2</v>
      </c>
      <c r="E175" s="8" t="s">
        <v>52</v>
      </c>
      <c r="F175" s="172">
        <v>3698482.49</v>
      </c>
      <c r="G175" s="243">
        <v>-20080.560000000001</v>
      </c>
      <c r="H175" s="243"/>
      <c r="I175" s="172">
        <v>3678401.93</v>
      </c>
    </row>
    <row r="176" spans="1:9" ht="12.2" customHeight="1" x14ac:dyDescent="0.25">
      <c r="A176" s="7" t="s">
        <v>2</v>
      </c>
      <c r="B176" s="244" t="s">
        <v>81</v>
      </c>
      <c r="C176" s="244"/>
      <c r="D176" s="6" t="s">
        <v>2</v>
      </c>
      <c r="E176" s="5" t="s">
        <v>82</v>
      </c>
      <c r="F176" s="173">
        <v>693557.49</v>
      </c>
      <c r="G176" s="245">
        <v>-20000.560000000001</v>
      </c>
      <c r="H176" s="245"/>
      <c r="I176" s="173">
        <v>673556.93</v>
      </c>
    </row>
    <row r="177" spans="1:9" ht="12.2" customHeight="1" x14ac:dyDescent="0.25">
      <c r="A177" s="4" t="s">
        <v>2</v>
      </c>
      <c r="B177" s="241" t="s">
        <v>2</v>
      </c>
      <c r="C177" s="241"/>
      <c r="D177" s="3" t="s">
        <v>67</v>
      </c>
      <c r="E177" s="2" t="s">
        <v>68</v>
      </c>
      <c r="F177" s="170">
        <v>351920</v>
      </c>
      <c r="G177" s="240">
        <v>-20000.560000000001</v>
      </c>
      <c r="H177" s="240"/>
      <c r="I177" s="170">
        <v>331919.44</v>
      </c>
    </row>
    <row r="178" spans="1:9" ht="12.2" customHeight="1" x14ac:dyDescent="0.25">
      <c r="A178" s="7" t="s">
        <v>2</v>
      </c>
      <c r="B178" s="244" t="s">
        <v>249</v>
      </c>
      <c r="C178" s="244"/>
      <c r="D178" s="6" t="s">
        <v>2</v>
      </c>
      <c r="E178" s="5" t="s">
        <v>250</v>
      </c>
      <c r="F178" s="173">
        <v>2846832</v>
      </c>
      <c r="G178" s="245">
        <v>-80</v>
      </c>
      <c r="H178" s="245"/>
      <c r="I178" s="173">
        <v>2846752</v>
      </c>
    </row>
    <row r="179" spans="1:9" ht="12.2" customHeight="1" x14ac:dyDescent="0.25">
      <c r="A179" s="4" t="s">
        <v>2</v>
      </c>
      <c r="B179" s="241" t="s">
        <v>2</v>
      </c>
      <c r="C179" s="241"/>
      <c r="D179" s="3" t="s">
        <v>67</v>
      </c>
      <c r="E179" s="2" t="s">
        <v>68</v>
      </c>
      <c r="F179" s="170">
        <v>2041739</v>
      </c>
      <c r="G179" s="240">
        <v>-9000</v>
      </c>
      <c r="H179" s="240"/>
      <c r="I179" s="170">
        <v>2032739</v>
      </c>
    </row>
    <row r="180" spans="1:9" ht="12.2" customHeight="1" x14ac:dyDescent="0.25">
      <c r="A180" s="4" t="s">
        <v>2</v>
      </c>
      <c r="B180" s="241" t="s">
        <v>2</v>
      </c>
      <c r="C180" s="241"/>
      <c r="D180" s="3" t="s">
        <v>69</v>
      </c>
      <c r="E180" s="2" t="s">
        <v>70</v>
      </c>
      <c r="F180" s="170">
        <v>370699</v>
      </c>
      <c r="G180" s="240">
        <v>9000</v>
      </c>
      <c r="H180" s="240"/>
      <c r="I180" s="170">
        <v>379699</v>
      </c>
    </row>
    <row r="181" spans="1:9" ht="12.2" customHeight="1" x14ac:dyDescent="0.25">
      <c r="A181" s="4" t="s">
        <v>2</v>
      </c>
      <c r="B181" s="241" t="s">
        <v>2</v>
      </c>
      <c r="C181" s="241"/>
      <c r="D181" s="3" t="s">
        <v>71</v>
      </c>
      <c r="E181" s="2" t="s">
        <v>72</v>
      </c>
      <c r="F181" s="170">
        <v>41902</v>
      </c>
      <c r="G181" s="240">
        <v>-80</v>
      </c>
      <c r="H181" s="240"/>
      <c r="I181" s="170">
        <v>41822</v>
      </c>
    </row>
    <row r="182" spans="1:9" ht="12.2" customHeight="1" x14ac:dyDescent="0.25">
      <c r="A182" s="10" t="s">
        <v>40</v>
      </c>
      <c r="B182" s="242" t="s">
        <v>2</v>
      </c>
      <c r="C182" s="242"/>
      <c r="D182" s="9" t="s">
        <v>2</v>
      </c>
      <c r="E182" s="8" t="s">
        <v>14</v>
      </c>
      <c r="F182" s="172">
        <v>2894819.9</v>
      </c>
      <c r="G182" s="243">
        <v>160016</v>
      </c>
      <c r="H182" s="243"/>
      <c r="I182" s="172">
        <v>3054835.9</v>
      </c>
    </row>
    <row r="183" spans="1:9" ht="21.6" customHeight="1" x14ac:dyDescent="0.25">
      <c r="A183" s="7" t="s">
        <v>2</v>
      </c>
      <c r="B183" s="244" t="s">
        <v>41</v>
      </c>
      <c r="C183" s="244"/>
      <c r="D183" s="6" t="s">
        <v>2</v>
      </c>
      <c r="E183" s="5" t="s">
        <v>42</v>
      </c>
      <c r="F183" s="173">
        <v>1733744.9</v>
      </c>
      <c r="G183" s="245">
        <v>13450</v>
      </c>
      <c r="H183" s="245"/>
      <c r="I183" s="173">
        <v>1747194.9</v>
      </c>
    </row>
    <row r="184" spans="1:9" ht="12.2" customHeight="1" x14ac:dyDescent="0.25">
      <c r="A184" s="4" t="s">
        <v>2</v>
      </c>
      <c r="B184" s="241" t="s">
        <v>2</v>
      </c>
      <c r="C184" s="241"/>
      <c r="D184" s="3" t="s">
        <v>67</v>
      </c>
      <c r="E184" s="2" t="s">
        <v>68</v>
      </c>
      <c r="F184" s="170">
        <v>189338</v>
      </c>
      <c r="G184" s="240">
        <v>-6500</v>
      </c>
      <c r="H184" s="240"/>
      <c r="I184" s="170">
        <v>182838</v>
      </c>
    </row>
    <row r="185" spans="1:9" ht="12.2" customHeight="1" x14ac:dyDescent="0.25">
      <c r="A185" s="4" t="s">
        <v>2</v>
      </c>
      <c r="B185" s="241" t="s">
        <v>2</v>
      </c>
      <c r="C185" s="241"/>
      <c r="D185" s="3" t="s">
        <v>69</v>
      </c>
      <c r="E185" s="2" t="s">
        <v>70</v>
      </c>
      <c r="F185" s="170">
        <v>205997.64</v>
      </c>
      <c r="G185" s="240">
        <v>13800</v>
      </c>
      <c r="H185" s="240"/>
      <c r="I185" s="170">
        <v>219797.64</v>
      </c>
    </row>
    <row r="186" spans="1:9" ht="12.2" customHeight="1" x14ac:dyDescent="0.25">
      <c r="A186" s="4" t="s">
        <v>2</v>
      </c>
      <c r="B186" s="241" t="s">
        <v>2</v>
      </c>
      <c r="C186" s="241"/>
      <c r="D186" s="3" t="s">
        <v>71</v>
      </c>
      <c r="E186" s="2" t="s">
        <v>72</v>
      </c>
      <c r="F186" s="170">
        <v>19550.080000000002</v>
      </c>
      <c r="G186" s="240">
        <v>500</v>
      </c>
      <c r="H186" s="240"/>
      <c r="I186" s="170">
        <v>20050.080000000002</v>
      </c>
    </row>
    <row r="187" spans="1:9" ht="12.2" customHeight="1" x14ac:dyDescent="0.25">
      <c r="A187" s="4" t="s">
        <v>2</v>
      </c>
      <c r="B187" s="241" t="s">
        <v>2</v>
      </c>
      <c r="C187" s="241"/>
      <c r="D187" s="3" t="s">
        <v>187</v>
      </c>
      <c r="E187" s="2" t="s">
        <v>188</v>
      </c>
      <c r="F187" s="170">
        <v>300</v>
      </c>
      <c r="G187" s="240">
        <v>-200</v>
      </c>
      <c r="H187" s="240"/>
      <c r="I187" s="170">
        <v>100</v>
      </c>
    </row>
    <row r="188" spans="1:9" ht="12.2" customHeight="1" x14ac:dyDescent="0.25">
      <c r="A188" s="4" t="s">
        <v>2</v>
      </c>
      <c r="B188" s="241" t="s">
        <v>2</v>
      </c>
      <c r="C188" s="241"/>
      <c r="D188" s="3" t="s">
        <v>196</v>
      </c>
      <c r="E188" s="2" t="s">
        <v>197</v>
      </c>
      <c r="F188" s="170">
        <v>231</v>
      </c>
      <c r="G188" s="240">
        <v>-150</v>
      </c>
      <c r="H188" s="240"/>
      <c r="I188" s="170">
        <v>81</v>
      </c>
    </row>
    <row r="189" spans="1:9" ht="12.2" customHeight="1" x14ac:dyDescent="0.25">
      <c r="A189" s="4" t="s">
        <v>2</v>
      </c>
      <c r="B189" s="241" t="s">
        <v>2</v>
      </c>
      <c r="C189" s="241"/>
      <c r="D189" s="3" t="s">
        <v>75</v>
      </c>
      <c r="E189" s="2" t="s">
        <v>76</v>
      </c>
      <c r="F189" s="170">
        <v>1032949.6</v>
      </c>
      <c r="G189" s="240">
        <v>6000</v>
      </c>
      <c r="H189" s="240"/>
      <c r="I189" s="170">
        <v>1038949.6</v>
      </c>
    </row>
    <row r="190" spans="1:9" ht="12.2" customHeight="1" x14ac:dyDescent="0.25">
      <c r="A190" s="7" t="s">
        <v>2</v>
      </c>
      <c r="B190" s="244" t="s">
        <v>144</v>
      </c>
      <c r="C190" s="244"/>
      <c r="D190" s="6" t="s">
        <v>2</v>
      </c>
      <c r="E190" s="5" t="s">
        <v>145</v>
      </c>
      <c r="F190" s="173">
        <v>1045000</v>
      </c>
      <c r="G190" s="245">
        <v>150566</v>
      </c>
      <c r="H190" s="245"/>
      <c r="I190" s="173">
        <v>1195566</v>
      </c>
    </row>
    <row r="191" spans="1:9" ht="21.6" customHeight="1" x14ac:dyDescent="0.25">
      <c r="A191" s="4" t="s">
        <v>2</v>
      </c>
      <c r="B191" s="241" t="s">
        <v>2</v>
      </c>
      <c r="C191" s="241"/>
      <c r="D191" s="3" t="s">
        <v>136</v>
      </c>
      <c r="E191" s="2" t="s">
        <v>137</v>
      </c>
      <c r="F191" s="170">
        <v>1045000</v>
      </c>
      <c r="G191" s="240">
        <v>150566</v>
      </c>
      <c r="H191" s="240"/>
      <c r="I191" s="170">
        <v>1195566</v>
      </c>
    </row>
    <row r="192" spans="1:9" ht="12.2" customHeight="1" x14ac:dyDescent="0.25">
      <c r="A192" s="7" t="s">
        <v>2</v>
      </c>
      <c r="B192" s="244" t="s">
        <v>297</v>
      </c>
      <c r="C192" s="244"/>
      <c r="D192" s="6" t="s">
        <v>2</v>
      </c>
      <c r="E192" s="5" t="s">
        <v>284</v>
      </c>
      <c r="F192" s="173">
        <v>5000</v>
      </c>
      <c r="G192" s="245">
        <v>-4000</v>
      </c>
      <c r="H192" s="245"/>
      <c r="I192" s="173">
        <v>1000</v>
      </c>
    </row>
    <row r="193" spans="1:9" ht="30" customHeight="1" x14ac:dyDescent="0.25">
      <c r="A193" s="4" t="s">
        <v>2</v>
      </c>
      <c r="B193" s="241" t="s">
        <v>2</v>
      </c>
      <c r="C193" s="241"/>
      <c r="D193" s="3" t="s">
        <v>194</v>
      </c>
      <c r="E193" s="2" t="s">
        <v>285</v>
      </c>
      <c r="F193" s="170">
        <v>5000</v>
      </c>
      <c r="G193" s="240">
        <v>-4000</v>
      </c>
      <c r="H193" s="240"/>
      <c r="I193" s="170">
        <v>1000</v>
      </c>
    </row>
    <row r="194" spans="1:9" ht="12.2" customHeight="1" x14ac:dyDescent="0.25">
      <c r="A194" s="10" t="s">
        <v>91</v>
      </c>
      <c r="B194" s="242" t="s">
        <v>2</v>
      </c>
      <c r="C194" s="242"/>
      <c r="D194" s="9" t="s">
        <v>2</v>
      </c>
      <c r="E194" s="8" t="s">
        <v>92</v>
      </c>
      <c r="F194" s="172">
        <v>6726181.6699999999</v>
      </c>
      <c r="G194" s="243">
        <v>248860</v>
      </c>
      <c r="H194" s="243"/>
      <c r="I194" s="172">
        <v>6975041.6699999999</v>
      </c>
    </row>
    <row r="195" spans="1:9" ht="12.2" customHeight="1" x14ac:dyDescent="0.25">
      <c r="A195" s="7" t="s">
        <v>2</v>
      </c>
      <c r="B195" s="244" t="s">
        <v>93</v>
      </c>
      <c r="C195" s="244"/>
      <c r="D195" s="6" t="s">
        <v>2</v>
      </c>
      <c r="E195" s="5" t="s">
        <v>94</v>
      </c>
      <c r="F195" s="173">
        <v>2063046</v>
      </c>
      <c r="G195" s="245">
        <v>203860</v>
      </c>
      <c r="H195" s="245"/>
      <c r="I195" s="173">
        <v>2266906</v>
      </c>
    </row>
    <row r="196" spans="1:9" ht="12.2" customHeight="1" x14ac:dyDescent="0.25">
      <c r="A196" s="4" t="s">
        <v>2</v>
      </c>
      <c r="B196" s="241" t="s">
        <v>2</v>
      </c>
      <c r="C196" s="241"/>
      <c r="D196" s="3" t="s">
        <v>95</v>
      </c>
      <c r="E196" s="2" t="s">
        <v>96</v>
      </c>
      <c r="F196" s="170">
        <v>1360961</v>
      </c>
      <c r="G196" s="240">
        <v>163000</v>
      </c>
      <c r="H196" s="240"/>
      <c r="I196" s="170">
        <v>1523961</v>
      </c>
    </row>
    <row r="197" spans="1:9" ht="12.2" customHeight="1" x14ac:dyDescent="0.25">
      <c r="A197" s="4" t="s">
        <v>2</v>
      </c>
      <c r="B197" s="241" t="s">
        <v>2</v>
      </c>
      <c r="C197" s="241"/>
      <c r="D197" s="3" t="s">
        <v>67</v>
      </c>
      <c r="E197" s="2" t="s">
        <v>68</v>
      </c>
      <c r="F197" s="170">
        <v>47728</v>
      </c>
      <c r="G197" s="240">
        <v>5828</v>
      </c>
      <c r="H197" s="240"/>
      <c r="I197" s="170">
        <v>53556</v>
      </c>
    </row>
    <row r="198" spans="1:9" ht="12.2" customHeight="1" x14ac:dyDescent="0.25">
      <c r="A198" s="4" t="s">
        <v>2</v>
      </c>
      <c r="B198" s="241" t="s">
        <v>2</v>
      </c>
      <c r="C198" s="241"/>
      <c r="D198" s="3" t="s">
        <v>69</v>
      </c>
      <c r="E198" s="2" t="s">
        <v>70</v>
      </c>
      <c r="F198" s="170">
        <v>45440</v>
      </c>
      <c r="G198" s="240">
        <v>8058</v>
      </c>
      <c r="H198" s="240"/>
      <c r="I198" s="170">
        <v>53498</v>
      </c>
    </row>
    <row r="199" spans="1:9" ht="12.2" customHeight="1" x14ac:dyDescent="0.25">
      <c r="A199" s="4" t="s">
        <v>2</v>
      </c>
      <c r="B199" s="241" t="s">
        <v>2</v>
      </c>
      <c r="C199" s="241"/>
      <c r="D199" s="3" t="s">
        <v>71</v>
      </c>
      <c r="E199" s="2" t="s">
        <v>72</v>
      </c>
      <c r="F199" s="170">
        <v>3675</v>
      </c>
      <c r="G199" s="240">
        <v>-1873</v>
      </c>
      <c r="H199" s="240"/>
      <c r="I199" s="170">
        <v>1802</v>
      </c>
    </row>
    <row r="200" spans="1:9" ht="12.2" customHeight="1" x14ac:dyDescent="0.25">
      <c r="A200" s="4" t="s">
        <v>2</v>
      </c>
      <c r="B200" s="241" t="s">
        <v>2</v>
      </c>
      <c r="C200" s="241"/>
      <c r="D200" s="3" t="s">
        <v>214</v>
      </c>
      <c r="E200" s="2" t="s">
        <v>215</v>
      </c>
      <c r="F200" s="170">
        <v>236880</v>
      </c>
      <c r="G200" s="240">
        <v>14347</v>
      </c>
      <c r="H200" s="240"/>
      <c r="I200" s="170">
        <v>251227</v>
      </c>
    </row>
    <row r="201" spans="1:9" ht="21.6" customHeight="1" x14ac:dyDescent="0.25">
      <c r="A201" s="4" t="s">
        <v>2</v>
      </c>
      <c r="B201" s="241" t="s">
        <v>2</v>
      </c>
      <c r="C201" s="241"/>
      <c r="D201" s="3" t="s">
        <v>298</v>
      </c>
      <c r="E201" s="2" t="s">
        <v>299</v>
      </c>
      <c r="F201" s="170">
        <v>306000</v>
      </c>
      <c r="G201" s="240">
        <v>15000</v>
      </c>
      <c r="H201" s="240"/>
      <c r="I201" s="170">
        <v>321000</v>
      </c>
    </row>
    <row r="202" spans="1:9" ht="12.2" customHeight="1" x14ac:dyDescent="0.25">
      <c r="A202" s="4" t="s">
        <v>2</v>
      </c>
      <c r="B202" s="241" t="s">
        <v>2</v>
      </c>
      <c r="C202" s="241"/>
      <c r="D202" s="3" t="s">
        <v>196</v>
      </c>
      <c r="E202" s="2" t="s">
        <v>197</v>
      </c>
      <c r="F202" s="170">
        <v>814</v>
      </c>
      <c r="G202" s="240">
        <v>-500</v>
      </c>
      <c r="H202" s="240"/>
      <c r="I202" s="170">
        <v>314</v>
      </c>
    </row>
    <row r="203" spans="1:9" ht="12.2" customHeight="1" x14ac:dyDescent="0.25">
      <c r="A203" s="7" t="s">
        <v>2</v>
      </c>
      <c r="B203" s="244" t="s">
        <v>97</v>
      </c>
      <c r="C203" s="244"/>
      <c r="D203" s="6" t="s">
        <v>2</v>
      </c>
      <c r="E203" s="5" t="s">
        <v>98</v>
      </c>
      <c r="F203" s="173">
        <v>4544655.67</v>
      </c>
      <c r="G203" s="245">
        <v>45000</v>
      </c>
      <c r="H203" s="245"/>
      <c r="I203" s="173">
        <v>4589655.67</v>
      </c>
    </row>
    <row r="204" spans="1:9" ht="12.2" customHeight="1" x14ac:dyDescent="0.25">
      <c r="A204" s="4" t="s">
        <v>2</v>
      </c>
      <c r="B204" s="241" t="s">
        <v>2</v>
      </c>
      <c r="C204" s="241"/>
      <c r="D204" s="3" t="s">
        <v>95</v>
      </c>
      <c r="E204" s="2" t="s">
        <v>96</v>
      </c>
      <c r="F204" s="170">
        <v>266766.15999999997</v>
      </c>
      <c r="G204" s="240">
        <v>-7000</v>
      </c>
      <c r="H204" s="240"/>
      <c r="I204" s="170">
        <v>259766.16</v>
      </c>
    </row>
    <row r="205" spans="1:9" ht="12.2" customHeight="1" x14ac:dyDescent="0.25">
      <c r="A205" s="4" t="s">
        <v>2</v>
      </c>
      <c r="B205" s="241" t="s">
        <v>2</v>
      </c>
      <c r="C205" s="241"/>
      <c r="D205" s="3" t="s">
        <v>67</v>
      </c>
      <c r="E205" s="2" t="s">
        <v>68</v>
      </c>
      <c r="F205" s="170">
        <v>2259803</v>
      </c>
      <c r="G205" s="240">
        <v>-10000</v>
      </c>
      <c r="H205" s="240"/>
      <c r="I205" s="170">
        <v>2249803</v>
      </c>
    </row>
    <row r="206" spans="1:9" ht="21.6" customHeight="1" x14ac:dyDescent="0.25">
      <c r="A206" s="4" t="s">
        <v>2</v>
      </c>
      <c r="B206" s="241" t="s">
        <v>2</v>
      </c>
      <c r="C206" s="241"/>
      <c r="D206" s="3" t="s">
        <v>298</v>
      </c>
      <c r="E206" s="2" t="s">
        <v>299</v>
      </c>
      <c r="F206" s="170">
        <v>765000</v>
      </c>
      <c r="G206" s="240">
        <v>66000</v>
      </c>
      <c r="H206" s="240"/>
      <c r="I206" s="170">
        <v>831000</v>
      </c>
    </row>
    <row r="207" spans="1:9" ht="21.6" customHeight="1" x14ac:dyDescent="0.25">
      <c r="A207" s="4" t="s">
        <v>2</v>
      </c>
      <c r="B207" s="241" t="s">
        <v>2</v>
      </c>
      <c r="C207" s="241"/>
      <c r="D207" s="3" t="s">
        <v>167</v>
      </c>
      <c r="E207" s="2" t="s">
        <v>168</v>
      </c>
      <c r="F207" s="170">
        <v>1000</v>
      </c>
      <c r="G207" s="240">
        <v>-500</v>
      </c>
      <c r="H207" s="240"/>
      <c r="I207" s="170">
        <v>500</v>
      </c>
    </row>
    <row r="208" spans="1:9" ht="12.2" customHeight="1" x14ac:dyDescent="0.25">
      <c r="A208" s="4" t="s">
        <v>2</v>
      </c>
      <c r="B208" s="241" t="s">
        <v>2</v>
      </c>
      <c r="C208" s="241"/>
      <c r="D208" s="3" t="s">
        <v>187</v>
      </c>
      <c r="E208" s="2" t="s">
        <v>188</v>
      </c>
      <c r="F208" s="170">
        <v>1000</v>
      </c>
      <c r="G208" s="240">
        <v>-500</v>
      </c>
      <c r="H208" s="240"/>
      <c r="I208" s="170">
        <v>500</v>
      </c>
    </row>
    <row r="209" spans="1:9" ht="21.6" customHeight="1" x14ac:dyDescent="0.25">
      <c r="A209" s="4" t="s">
        <v>2</v>
      </c>
      <c r="B209" s="241" t="s">
        <v>2</v>
      </c>
      <c r="C209" s="241"/>
      <c r="D209" s="3" t="s">
        <v>194</v>
      </c>
      <c r="E209" s="2" t="s">
        <v>285</v>
      </c>
      <c r="F209" s="170">
        <v>4000</v>
      </c>
      <c r="G209" s="240">
        <v>-3000</v>
      </c>
      <c r="H209" s="240"/>
      <c r="I209" s="170">
        <v>1000</v>
      </c>
    </row>
    <row r="210" spans="1:9" ht="12.2" customHeight="1" x14ac:dyDescent="0.25">
      <c r="A210" s="10" t="s">
        <v>53</v>
      </c>
      <c r="B210" s="242" t="s">
        <v>2</v>
      </c>
      <c r="C210" s="242"/>
      <c r="D210" s="9" t="s">
        <v>2</v>
      </c>
      <c r="E210" s="8" t="s">
        <v>54</v>
      </c>
      <c r="F210" s="172">
        <v>118500</v>
      </c>
      <c r="G210" s="243">
        <v>-8000</v>
      </c>
      <c r="H210" s="243"/>
      <c r="I210" s="172">
        <v>110500</v>
      </c>
    </row>
    <row r="211" spans="1:9" ht="21.6" customHeight="1" x14ac:dyDescent="0.25">
      <c r="A211" s="7" t="s">
        <v>2</v>
      </c>
      <c r="B211" s="244" t="s">
        <v>55</v>
      </c>
      <c r="C211" s="244"/>
      <c r="D211" s="6" t="s">
        <v>2</v>
      </c>
      <c r="E211" s="5" t="s">
        <v>56</v>
      </c>
      <c r="F211" s="173">
        <v>71000</v>
      </c>
      <c r="G211" s="245">
        <v>-8000</v>
      </c>
      <c r="H211" s="245"/>
      <c r="I211" s="173">
        <v>63000</v>
      </c>
    </row>
    <row r="212" spans="1:9" ht="12.2" customHeight="1" x14ac:dyDescent="0.25">
      <c r="A212" s="4" t="s">
        <v>2</v>
      </c>
      <c r="B212" s="241" t="s">
        <v>2</v>
      </c>
      <c r="C212" s="241"/>
      <c r="D212" s="3" t="s">
        <v>146</v>
      </c>
      <c r="E212" s="2" t="s">
        <v>147</v>
      </c>
      <c r="F212" s="170">
        <v>6000</v>
      </c>
      <c r="G212" s="240">
        <v>-3000</v>
      </c>
      <c r="H212" s="240"/>
      <c r="I212" s="170">
        <v>3000</v>
      </c>
    </row>
    <row r="213" spans="1:9" ht="12.2" customHeight="1" x14ac:dyDescent="0.25">
      <c r="A213" s="4" t="s">
        <v>2</v>
      </c>
      <c r="B213" s="241" t="s">
        <v>2</v>
      </c>
      <c r="C213" s="241"/>
      <c r="D213" s="3" t="s">
        <v>65</v>
      </c>
      <c r="E213" s="2" t="s">
        <v>66</v>
      </c>
      <c r="F213" s="170">
        <v>10000</v>
      </c>
      <c r="G213" s="240">
        <v>-5000</v>
      </c>
      <c r="H213" s="240"/>
      <c r="I213" s="170">
        <v>5000</v>
      </c>
    </row>
    <row r="214" spans="1:9" ht="12.2" customHeight="1" x14ac:dyDescent="0.25">
      <c r="A214" s="10" t="s">
        <v>300</v>
      </c>
      <c r="B214" s="242" t="s">
        <v>2</v>
      </c>
      <c r="C214" s="242"/>
      <c r="D214" s="9" t="s">
        <v>2</v>
      </c>
      <c r="E214" s="8" t="s">
        <v>301</v>
      </c>
      <c r="F214" s="172">
        <v>566911</v>
      </c>
      <c r="G214" s="243">
        <v>-1752</v>
      </c>
      <c r="H214" s="243"/>
      <c r="I214" s="172">
        <v>565159</v>
      </c>
    </row>
    <row r="215" spans="1:9" ht="12.2" customHeight="1" x14ac:dyDescent="0.25">
      <c r="A215" s="7" t="s">
        <v>2</v>
      </c>
      <c r="B215" s="244" t="s">
        <v>302</v>
      </c>
      <c r="C215" s="244"/>
      <c r="D215" s="6" t="s">
        <v>2</v>
      </c>
      <c r="E215" s="5" t="s">
        <v>15</v>
      </c>
      <c r="F215" s="173">
        <v>420411</v>
      </c>
      <c r="G215" s="245">
        <v>-1752</v>
      </c>
      <c r="H215" s="245"/>
      <c r="I215" s="173">
        <v>418659</v>
      </c>
    </row>
    <row r="216" spans="1:9" ht="30.75" customHeight="1" x14ac:dyDescent="0.25">
      <c r="A216" s="4" t="s">
        <v>2</v>
      </c>
      <c r="B216" s="241" t="s">
        <v>2</v>
      </c>
      <c r="C216" s="241"/>
      <c r="D216" s="3" t="s">
        <v>261</v>
      </c>
      <c r="E216" s="2" t="s">
        <v>262</v>
      </c>
      <c r="F216" s="170">
        <v>91411</v>
      </c>
      <c r="G216" s="240">
        <v>-1752</v>
      </c>
      <c r="H216" s="240"/>
      <c r="I216" s="170">
        <v>89659</v>
      </c>
    </row>
    <row r="217" spans="1:9" ht="12.2" customHeight="1" x14ac:dyDescent="0.25">
      <c r="A217" s="10" t="s">
        <v>303</v>
      </c>
      <c r="B217" s="242" t="s">
        <v>2</v>
      </c>
      <c r="C217" s="242"/>
      <c r="D217" s="9" t="s">
        <v>2</v>
      </c>
      <c r="E217" s="8" t="s">
        <v>304</v>
      </c>
      <c r="F217" s="172">
        <v>290038</v>
      </c>
      <c r="G217" s="243">
        <v>-10000</v>
      </c>
      <c r="H217" s="243"/>
      <c r="I217" s="172">
        <v>280038</v>
      </c>
    </row>
    <row r="218" spans="1:9" ht="12.2" customHeight="1" x14ac:dyDescent="0.25">
      <c r="A218" s="7" t="s">
        <v>2</v>
      </c>
      <c r="B218" s="244" t="s">
        <v>305</v>
      </c>
      <c r="C218" s="244"/>
      <c r="D218" s="6" t="s">
        <v>2</v>
      </c>
      <c r="E218" s="5" t="s">
        <v>306</v>
      </c>
      <c r="F218" s="173">
        <v>117480</v>
      </c>
      <c r="G218" s="245">
        <v>-9000</v>
      </c>
      <c r="H218" s="245"/>
      <c r="I218" s="173">
        <v>108480</v>
      </c>
    </row>
    <row r="219" spans="1:9" ht="12.2" customHeight="1" x14ac:dyDescent="0.25">
      <c r="A219" s="4" t="s">
        <v>2</v>
      </c>
      <c r="B219" s="241" t="s">
        <v>2</v>
      </c>
      <c r="C219" s="241"/>
      <c r="D219" s="3" t="s">
        <v>63</v>
      </c>
      <c r="E219" s="2" t="s">
        <v>64</v>
      </c>
      <c r="F219" s="170">
        <v>4000</v>
      </c>
      <c r="G219" s="240">
        <v>-3000</v>
      </c>
      <c r="H219" s="240"/>
      <c r="I219" s="170">
        <v>1000</v>
      </c>
    </row>
    <row r="220" spans="1:9" ht="12.2" customHeight="1" x14ac:dyDescent="0.25">
      <c r="A220" s="4" t="s">
        <v>2</v>
      </c>
      <c r="B220" s="241" t="s">
        <v>2</v>
      </c>
      <c r="C220" s="241"/>
      <c r="D220" s="3" t="s">
        <v>65</v>
      </c>
      <c r="E220" s="2" t="s">
        <v>66</v>
      </c>
      <c r="F220" s="170">
        <v>7000</v>
      </c>
      <c r="G220" s="240">
        <v>-6000</v>
      </c>
      <c r="H220" s="240"/>
      <c r="I220" s="170">
        <v>1000</v>
      </c>
    </row>
    <row r="221" spans="1:9" ht="12.2" customHeight="1" x14ac:dyDescent="0.25">
      <c r="A221" s="7" t="s">
        <v>2</v>
      </c>
      <c r="B221" s="244" t="s">
        <v>307</v>
      </c>
      <c r="C221" s="244"/>
      <c r="D221" s="6" t="s">
        <v>2</v>
      </c>
      <c r="E221" s="5" t="s">
        <v>15</v>
      </c>
      <c r="F221" s="173">
        <v>172558</v>
      </c>
      <c r="G221" s="245">
        <v>-1000</v>
      </c>
      <c r="H221" s="245"/>
      <c r="I221" s="173">
        <v>171558</v>
      </c>
    </row>
    <row r="222" spans="1:9" ht="12.2" customHeight="1" x14ac:dyDescent="0.25">
      <c r="A222" s="4" t="s">
        <v>2</v>
      </c>
      <c r="B222" s="241" t="s">
        <v>2</v>
      </c>
      <c r="C222" s="241"/>
      <c r="D222" s="3" t="s">
        <v>65</v>
      </c>
      <c r="E222" s="2" t="s">
        <v>66</v>
      </c>
      <c r="F222" s="170">
        <v>2000</v>
      </c>
      <c r="G222" s="240">
        <v>-1000</v>
      </c>
      <c r="H222" s="240"/>
      <c r="I222" s="170">
        <v>1000</v>
      </c>
    </row>
    <row r="223" spans="1:9" ht="13.7" customHeight="1" x14ac:dyDescent="0.25">
      <c r="A223" s="235" t="s">
        <v>10</v>
      </c>
      <c r="B223" s="235"/>
      <c r="C223" s="235"/>
      <c r="D223" s="235"/>
      <c r="E223" s="235"/>
      <c r="F223" s="171">
        <v>107334337.27</v>
      </c>
      <c r="G223" s="236">
        <v>597808.03</v>
      </c>
      <c r="H223" s="236"/>
      <c r="I223" s="171">
        <v>107932145.3</v>
      </c>
    </row>
    <row r="224" spans="1:9" ht="67.349999999999994" customHeight="1" x14ac:dyDescent="0.25"/>
    <row r="225" spans="1:9" ht="13.7" customHeight="1" x14ac:dyDescent="0.25">
      <c r="A225" s="237" t="s">
        <v>11</v>
      </c>
      <c r="B225" s="237"/>
      <c r="H225" s="238" t="s">
        <v>308</v>
      </c>
      <c r="I225" s="238"/>
    </row>
  </sheetData>
  <mergeCells count="446">
    <mergeCell ref="A1:J1"/>
    <mergeCell ref="G145:H145"/>
    <mergeCell ref="B145:C145"/>
    <mergeCell ref="B5:C5"/>
    <mergeCell ref="G5:H5"/>
    <mergeCell ref="B6:C6"/>
    <mergeCell ref="G6:H6"/>
    <mergeCell ref="B7:C7"/>
    <mergeCell ref="G7:H7"/>
    <mergeCell ref="A2:I2"/>
    <mergeCell ref="B3:C3"/>
    <mergeCell ref="G3:H3"/>
    <mergeCell ref="B4:C4"/>
    <mergeCell ref="G4:H4"/>
    <mergeCell ref="B11:C11"/>
    <mergeCell ref="G11:H11"/>
    <mergeCell ref="B12:C12"/>
    <mergeCell ref="G12:H12"/>
    <mergeCell ref="B13:C13"/>
    <mergeCell ref="G13:H13"/>
    <mergeCell ref="B8:C8"/>
    <mergeCell ref="G8:H8"/>
    <mergeCell ref="B9:C9"/>
    <mergeCell ref="G9:H9"/>
    <mergeCell ref="B10:C10"/>
    <mergeCell ref="G10:H10"/>
    <mergeCell ref="B17:C17"/>
    <mergeCell ref="G17:H17"/>
    <mergeCell ref="B18:C18"/>
    <mergeCell ref="G18:H18"/>
    <mergeCell ref="B19:C19"/>
    <mergeCell ref="G19:H19"/>
    <mergeCell ref="B14:C14"/>
    <mergeCell ref="G14:H14"/>
    <mergeCell ref="B15:C15"/>
    <mergeCell ref="G15:H15"/>
    <mergeCell ref="B16:C16"/>
    <mergeCell ref="G16:H16"/>
    <mergeCell ref="B23:C23"/>
    <mergeCell ref="G23:H23"/>
    <mergeCell ref="B24:C24"/>
    <mergeCell ref="G24:H24"/>
    <mergeCell ref="B25:C25"/>
    <mergeCell ref="G25:H25"/>
    <mergeCell ref="B20:C20"/>
    <mergeCell ref="G20:H20"/>
    <mergeCell ref="B21:C21"/>
    <mergeCell ref="G21:H21"/>
    <mergeCell ref="B22:C22"/>
    <mergeCell ref="G22:H22"/>
    <mergeCell ref="B29:C29"/>
    <mergeCell ref="G29:H29"/>
    <mergeCell ref="B30:C30"/>
    <mergeCell ref="G30:H30"/>
    <mergeCell ref="B31:C31"/>
    <mergeCell ref="G31:H31"/>
    <mergeCell ref="B26:C26"/>
    <mergeCell ref="G26:H26"/>
    <mergeCell ref="B27:C27"/>
    <mergeCell ref="G27:H27"/>
    <mergeCell ref="B28:C28"/>
    <mergeCell ref="G28:H28"/>
    <mergeCell ref="B35:C35"/>
    <mergeCell ref="G35:H35"/>
    <mergeCell ref="B36:C36"/>
    <mergeCell ref="G36:H36"/>
    <mergeCell ref="B32:C32"/>
    <mergeCell ref="G32:H32"/>
    <mergeCell ref="B33:C33"/>
    <mergeCell ref="G33:H33"/>
    <mergeCell ref="B34:C34"/>
    <mergeCell ref="G34:H34"/>
    <mergeCell ref="B40:C40"/>
    <mergeCell ref="G40:H40"/>
    <mergeCell ref="B41:C41"/>
    <mergeCell ref="G41:H41"/>
    <mergeCell ref="B42:C42"/>
    <mergeCell ref="G42:H42"/>
    <mergeCell ref="B37:C37"/>
    <mergeCell ref="G37:H37"/>
    <mergeCell ref="B38:C38"/>
    <mergeCell ref="G38:H38"/>
    <mergeCell ref="B39:C39"/>
    <mergeCell ref="G39:H39"/>
    <mergeCell ref="B46:C46"/>
    <mergeCell ref="G46:H46"/>
    <mergeCell ref="B47:C47"/>
    <mergeCell ref="G47:H47"/>
    <mergeCell ref="B48:C48"/>
    <mergeCell ref="G48:H48"/>
    <mergeCell ref="B43:C43"/>
    <mergeCell ref="G43:H43"/>
    <mergeCell ref="B44:C44"/>
    <mergeCell ref="G44:H44"/>
    <mergeCell ref="B45:C45"/>
    <mergeCell ref="G45:H45"/>
    <mergeCell ref="B52:C52"/>
    <mergeCell ref="G52:H52"/>
    <mergeCell ref="B53:C53"/>
    <mergeCell ref="G53:H53"/>
    <mergeCell ref="B54:C54"/>
    <mergeCell ref="G54:H54"/>
    <mergeCell ref="B49:C49"/>
    <mergeCell ref="G49:H49"/>
    <mergeCell ref="B50:C50"/>
    <mergeCell ref="G50:H50"/>
    <mergeCell ref="B51:C51"/>
    <mergeCell ref="G51:H51"/>
    <mergeCell ref="B58:C58"/>
    <mergeCell ref="G58:H58"/>
    <mergeCell ref="B59:C59"/>
    <mergeCell ref="G59:H59"/>
    <mergeCell ref="B60:C60"/>
    <mergeCell ref="G60:H60"/>
    <mergeCell ref="B55:C55"/>
    <mergeCell ref="G55:H55"/>
    <mergeCell ref="B56:C56"/>
    <mergeCell ref="G56:H56"/>
    <mergeCell ref="B57:C57"/>
    <mergeCell ref="G57:H57"/>
    <mergeCell ref="B63:C63"/>
    <mergeCell ref="G63:H63"/>
    <mergeCell ref="B64:C64"/>
    <mergeCell ref="G64:H64"/>
    <mergeCell ref="B65:C65"/>
    <mergeCell ref="G65:H65"/>
    <mergeCell ref="B61:C61"/>
    <mergeCell ref="G61:H61"/>
    <mergeCell ref="B62:C62"/>
    <mergeCell ref="G62:H62"/>
    <mergeCell ref="B69:C69"/>
    <mergeCell ref="G69:H69"/>
    <mergeCell ref="B70:C70"/>
    <mergeCell ref="G70:H70"/>
    <mergeCell ref="B71:C71"/>
    <mergeCell ref="G71:H71"/>
    <mergeCell ref="B66:C66"/>
    <mergeCell ref="G66:H66"/>
    <mergeCell ref="B67:C67"/>
    <mergeCell ref="G67:H67"/>
    <mergeCell ref="B68:C68"/>
    <mergeCell ref="G68:H68"/>
    <mergeCell ref="B75:C75"/>
    <mergeCell ref="G75:H75"/>
    <mergeCell ref="B76:C76"/>
    <mergeCell ref="G76:H76"/>
    <mergeCell ref="B77:C77"/>
    <mergeCell ref="G77:H77"/>
    <mergeCell ref="B72:C72"/>
    <mergeCell ref="G72:H72"/>
    <mergeCell ref="B73:C73"/>
    <mergeCell ref="G73:H73"/>
    <mergeCell ref="B74:C74"/>
    <mergeCell ref="G74:H74"/>
    <mergeCell ref="B81:C81"/>
    <mergeCell ref="G81:H81"/>
    <mergeCell ref="B82:C82"/>
    <mergeCell ref="G82:H82"/>
    <mergeCell ref="B83:C83"/>
    <mergeCell ref="G83:H83"/>
    <mergeCell ref="B78:C78"/>
    <mergeCell ref="G78:H78"/>
    <mergeCell ref="B79:C79"/>
    <mergeCell ref="G79:H79"/>
    <mergeCell ref="B80:C80"/>
    <mergeCell ref="G80:H80"/>
    <mergeCell ref="B87:C87"/>
    <mergeCell ref="G87:H87"/>
    <mergeCell ref="B88:C88"/>
    <mergeCell ref="G88:H88"/>
    <mergeCell ref="B89:C89"/>
    <mergeCell ref="G89:H89"/>
    <mergeCell ref="B84:C84"/>
    <mergeCell ref="G84:H84"/>
    <mergeCell ref="B85:C85"/>
    <mergeCell ref="G85:H85"/>
    <mergeCell ref="B86:C86"/>
    <mergeCell ref="G86:H86"/>
    <mergeCell ref="B93:C93"/>
    <mergeCell ref="G93:H93"/>
    <mergeCell ref="B94:C94"/>
    <mergeCell ref="G94:H94"/>
    <mergeCell ref="B95:C95"/>
    <mergeCell ref="G95:H95"/>
    <mergeCell ref="B90:C90"/>
    <mergeCell ref="G90:H90"/>
    <mergeCell ref="B91:C91"/>
    <mergeCell ref="G91:H91"/>
    <mergeCell ref="B92:C92"/>
    <mergeCell ref="G92:H92"/>
    <mergeCell ref="B98:C98"/>
    <mergeCell ref="G98:H98"/>
    <mergeCell ref="B99:C99"/>
    <mergeCell ref="G99:H99"/>
    <mergeCell ref="B100:C100"/>
    <mergeCell ref="G100:H100"/>
    <mergeCell ref="B96:C96"/>
    <mergeCell ref="G96:H96"/>
    <mergeCell ref="B97:C97"/>
    <mergeCell ref="G97:H97"/>
    <mergeCell ref="B104:C104"/>
    <mergeCell ref="G104:H104"/>
    <mergeCell ref="B105:C105"/>
    <mergeCell ref="G105:H105"/>
    <mergeCell ref="B106:C106"/>
    <mergeCell ref="G106:H106"/>
    <mergeCell ref="B101:C101"/>
    <mergeCell ref="G101:H101"/>
    <mergeCell ref="B102:C102"/>
    <mergeCell ref="G102:H102"/>
    <mergeCell ref="B103:C103"/>
    <mergeCell ref="G103:H103"/>
    <mergeCell ref="B110:C110"/>
    <mergeCell ref="G110:H110"/>
    <mergeCell ref="B111:C111"/>
    <mergeCell ref="G111:H111"/>
    <mergeCell ref="B112:C112"/>
    <mergeCell ref="G112:H112"/>
    <mergeCell ref="B107:C107"/>
    <mergeCell ref="G107:H107"/>
    <mergeCell ref="B108:C108"/>
    <mergeCell ref="G108:H108"/>
    <mergeCell ref="B109:C109"/>
    <mergeCell ref="G109:H109"/>
    <mergeCell ref="B116:C116"/>
    <mergeCell ref="G116:H116"/>
    <mergeCell ref="B117:C117"/>
    <mergeCell ref="G117:H117"/>
    <mergeCell ref="B118:C118"/>
    <mergeCell ref="G118:H118"/>
    <mergeCell ref="B113:C113"/>
    <mergeCell ref="G113:H113"/>
    <mergeCell ref="B114:C114"/>
    <mergeCell ref="G114:H114"/>
    <mergeCell ref="B115:C115"/>
    <mergeCell ref="G115:H115"/>
    <mergeCell ref="B122:C122"/>
    <mergeCell ref="G122:H122"/>
    <mergeCell ref="B123:C123"/>
    <mergeCell ref="G123:H123"/>
    <mergeCell ref="B124:C124"/>
    <mergeCell ref="G124:H124"/>
    <mergeCell ref="B119:C119"/>
    <mergeCell ref="G119:H119"/>
    <mergeCell ref="B120:C120"/>
    <mergeCell ref="G120:H120"/>
    <mergeCell ref="B121:C121"/>
    <mergeCell ref="G121:H121"/>
    <mergeCell ref="B127:C127"/>
    <mergeCell ref="G127:H127"/>
    <mergeCell ref="B128:C128"/>
    <mergeCell ref="G128:H128"/>
    <mergeCell ref="B129:C129"/>
    <mergeCell ref="G129:H129"/>
    <mergeCell ref="B125:C125"/>
    <mergeCell ref="G125:H125"/>
    <mergeCell ref="B126:C126"/>
    <mergeCell ref="G126:H126"/>
    <mergeCell ref="B133:C133"/>
    <mergeCell ref="G133:H133"/>
    <mergeCell ref="B134:C134"/>
    <mergeCell ref="G134:H134"/>
    <mergeCell ref="B135:C135"/>
    <mergeCell ref="G135:H135"/>
    <mergeCell ref="B130:C130"/>
    <mergeCell ref="G130:H130"/>
    <mergeCell ref="B131:C131"/>
    <mergeCell ref="G131:H131"/>
    <mergeCell ref="B132:C132"/>
    <mergeCell ref="G132:H132"/>
    <mergeCell ref="B139:C139"/>
    <mergeCell ref="G139:H139"/>
    <mergeCell ref="B140:C140"/>
    <mergeCell ref="G140:H140"/>
    <mergeCell ref="B141:C141"/>
    <mergeCell ref="G141:H141"/>
    <mergeCell ref="B136:C136"/>
    <mergeCell ref="G136:H136"/>
    <mergeCell ref="B137:C137"/>
    <mergeCell ref="G137:H137"/>
    <mergeCell ref="B138:C138"/>
    <mergeCell ref="G138:H138"/>
    <mergeCell ref="B146:C146"/>
    <mergeCell ref="G146:H146"/>
    <mergeCell ref="B147:C147"/>
    <mergeCell ref="G147:H147"/>
    <mergeCell ref="B148:C148"/>
    <mergeCell ref="G148:H148"/>
    <mergeCell ref="B142:C142"/>
    <mergeCell ref="G142:H142"/>
    <mergeCell ref="B143:C143"/>
    <mergeCell ref="G143:H143"/>
    <mergeCell ref="B144:C144"/>
    <mergeCell ref="G144:H144"/>
    <mergeCell ref="B152:C152"/>
    <mergeCell ref="G152:H152"/>
    <mergeCell ref="B153:C153"/>
    <mergeCell ref="G153:H153"/>
    <mergeCell ref="B154:C154"/>
    <mergeCell ref="G154:H154"/>
    <mergeCell ref="B149:C149"/>
    <mergeCell ref="G149:H149"/>
    <mergeCell ref="B150:C150"/>
    <mergeCell ref="G150:H150"/>
    <mergeCell ref="B151:C151"/>
    <mergeCell ref="G151:H151"/>
    <mergeCell ref="B158:C158"/>
    <mergeCell ref="G158:H158"/>
    <mergeCell ref="B159:C159"/>
    <mergeCell ref="G159:H159"/>
    <mergeCell ref="B160:C160"/>
    <mergeCell ref="G160:H160"/>
    <mergeCell ref="B155:C155"/>
    <mergeCell ref="G155:H155"/>
    <mergeCell ref="B156:C156"/>
    <mergeCell ref="G156:H156"/>
    <mergeCell ref="B157:C157"/>
    <mergeCell ref="G157:H157"/>
    <mergeCell ref="B163:C163"/>
    <mergeCell ref="G163:H163"/>
    <mergeCell ref="B164:C164"/>
    <mergeCell ref="G164:H164"/>
    <mergeCell ref="B165:C165"/>
    <mergeCell ref="G165:H165"/>
    <mergeCell ref="B161:C161"/>
    <mergeCell ref="G161:H161"/>
    <mergeCell ref="B162:C162"/>
    <mergeCell ref="G162:H162"/>
    <mergeCell ref="B169:C169"/>
    <mergeCell ref="G169:H169"/>
    <mergeCell ref="B170:C170"/>
    <mergeCell ref="G170:H170"/>
    <mergeCell ref="B171:C171"/>
    <mergeCell ref="G171:H171"/>
    <mergeCell ref="B166:C166"/>
    <mergeCell ref="G166:H166"/>
    <mergeCell ref="B167:C167"/>
    <mergeCell ref="G167:H167"/>
    <mergeCell ref="B168:C168"/>
    <mergeCell ref="G168:H168"/>
    <mergeCell ref="B175:C175"/>
    <mergeCell ref="G175:H175"/>
    <mergeCell ref="B176:C176"/>
    <mergeCell ref="G176:H176"/>
    <mergeCell ref="B177:C177"/>
    <mergeCell ref="G177:H177"/>
    <mergeCell ref="B172:C172"/>
    <mergeCell ref="G172:H172"/>
    <mergeCell ref="B173:C173"/>
    <mergeCell ref="G173:H173"/>
    <mergeCell ref="B174:C174"/>
    <mergeCell ref="G174:H174"/>
    <mergeCell ref="B181:C181"/>
    <mergeCell ref="G181:H181"/>
    <mergeCell ref="B182:C182"/>
    <mergeCell ref="G182:H182"/>
    <mergeCell ref="B183:C183"/>
    <mergeCell ref="G183:H183"/>
    <mergeCell ref="B178:C178"/>
    <mergeCell ref="G178:H178"/>
    <mergeCell ref="B179:C179"/>
    <mergeCell ref="G179:H179"/>
    <mergeCell ref="B180:C180"/>
    <mergeCell ref="G180:H180"/>
    <mergeCell ref="B187:C187"/>
    <mergeCell ref="G187:H187"/>
    <mergeCell ref="B188:C188"/>
    <mergeCell ref="G188:H188"/>
    <mergeCell ref="B189:C189"/>
    <mergeCell ref="G189:H189"/>
    <mergeCell ref="B184:C184"/>
    <mergeCell ref="G184:H184"/>
    <mergeCell ref="B185:C185"/>
    <mergeCell ref="G185:H185"/>
    <mergeCell ref="B186:C186"/>
    <mergeCell ref="G186:H186"/>
    <mergeCell ref="B193:C193"/>
    <mergeCell ref="G193:H193"/>
    <mergeCell ref="B194:C194"/>
    <mergeCell ref="G194:H194"/>
    <mergeCell ref="B195:C195"/>
    <mergeCell ref="G195:H195"/>
    <mergeCell ref="B190:C190"/>
    <mergeCell ref="G190:H190"/>
    <mergeCell ref="B191:C191"/>
    <mergeCell ref="G191:H191"/>
    <mergeCell ref="B192:C192"/>
    <mergeCell ref="G192:H192"/>
    <mergeCell ref="B198:C198"/>
    <mergeCell ref="G198:H198"/>
    <mergeCell ref="B199:C199"/>
    <mergeCell ref="G199:H199"/>
    <mergeCell ref="B200:C200"/>
    <mergeCell ref="G200:H200"/>
    <mergeCell ref="B196:C196"/>
    <mergeCell ref="G196:H196"/>
    <mergeCell ref="B197:C197"/>
    <mergeCell ref="G197:H197"/>
    <mergeCell ref="B204:C204"/>
    <mergeCell ref="G204:H204"/>
    <mergeCell ref="B205:C205"/>
    <mergeCell ref="G205:H205"/>
    <mergeCell ref="B206:C206"/>
    <mergeCell ref="G206:H206"/>
    <mergeCell ref="B201:C201"/>
    <mergeCell ref="G201:H201"/>
    <mergeCell ref="B202:C202"/>
    <mergeCell ref="G202:H202"/>
    <mergeCell ref="B203:C203"/>
    <mergeCell ref="G203:H203"/>
    <mergeCell ref="B210:C210"/>
    <mergeCell ref="G210:H210"/>
    <mergeCell ref="B211:C211"/>
    <mergeCell ref="G211:H211"/>
    <mergeCell ref="B212:C212"/>
    <mergeCell ref="G212:H212"/>
    <mergeCell ref="B207:C207"/>
    <mergeCell ref="G207:H207"/>
    <mergeCell ref="B208:C208"/>
    <mergeCell ref="G208:H208"/>
    <mergeCell ref="B209:C209"/>
    <mergeCell ref="G209:H209"/>
    <mergeCell ref="B216:C216"/>
    <mergeCell ref="G216:H216"/>
    <mergeCell ref="B217:C217"/>
    <mergeCell ref="G217:H217"/>
    <mergeCell ref="B218:C218"/>
    <mergeCell ref="G218:H218"/>
    <mergeCell ref="B213:C213"/>
    <mergeCell ref="G213:H213"/>
    <mergeCell ref="B214:C214"/>
    <mergeCell ref="G214:H214"/>
    <mergeCell ref="B215:C215"/>
    <mergeCell ref="G215:H215"/>
    <mergeCell ref="B222:C222"/>
    <mergeCell ref="G222:H222"/>
    <mergeCell ref="A223:E223"/>
    <mergeCell ref="G223:H223"/>
    <mergeCell ref="A225:B225"/>
    <mergeCell ref="H225:I225"/>
    <mergeCell ref="B219:C219"/>
    <mergeCell ref="G219:H219"/>
    <mergeCell ref="B220:C220"/>
    <mergeCell ref="G220:H220"/>
    <mergeCell ref="B221:C221"/>
    <mergeCell ref="G221:H221"/>
  </mergeCells>
  <pageMargins left="0.39" right="0.39" top="0.39" bottom="0.39" header="0" footer="0"/>
  <pageSetup paperSize="9" orientation="landscape" horizontalDpi="300" verticalDpi="300"/>
  <rowBreaks count="7" manualBreakCount="7">
    <brk id="34" max="16383" man="1"/>
    <brk id="62" max="16383" man="1"/>
    <brk id="97" max="16383" man="1"/>
    <brk id="126" max="16383" man="1"/>
    <brk id="160" max="16383" man="1"/>
    <brk id="195" max="16383" man="1"/>
    <brk id="22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B11B3-81CE-4E12-A565-CEF0AE712D31}">
  <dimension ref="A1:J64"/>
  <sheetViews>
    <sheetView workbookViewId="0">
      <selection sqref="A1:J1"/>
    </sheetView>
  </sheetViews>
  <sheetFormatPr defaultRowHeight="10.5" x14ac:dyDescent="0.25"/>
  <cols>
    <col min="1" max="1" width="11.42578125" style="205" customWidth="1"/>
    <col min="2" max="2" width="1.42578125" style="205" customWidth="1"/>
    <col min="3" max="3" width="10" style="205" customWidth="1"/>
    <col min="4" max="4" width="11.42578125" style="205" customWidth="1"/>
    <col min="5" max="5" width="41.140625" style="205" customWidth="1"/>
    <col min="6" max="6" width="19.140625" style="205" customWidth="1"/>
    <col min="7" max="7" width="12.28515625" style="205" customWidth="1"/>
    <col min="8" max="8" width="6.85546875" style="205" customWidth="1"/>
    <col min="9" max="9" width="18.7109375" style="205" customWidth="1"/>
    <col min="10" max="10" width="3.42578125" style="205" hidden="1" customWidth="1"/>
    <col min="11" max="256" width="9.140625" style="205"/>
    <col min="257" max="257" width="11.42578125" style="205" customWidth="1"/>
    <col min="258" max="258" width="1.42578125" style="205" customWidth="1"/>
    <col min="259" max="259" width="10" style="205" customWidth="1"/>
    <col min="260" max="260" width="11.42578125" style="205" customWidth="1"/>
    <col min="261" max="261" width="41.140625" style="205" customWidth="1"/>
    <col min="262" max="262" width="19.140625" style="205" customWidth="1"/>
    <col min="263" max="263" width="12.28515625" style="205" customWidth="1"/>
    <col min="264" max="264" width="6.85546875" style="205" customWidth="1"/>
    <col min="265" max="265" width="19.140625" style="205" customWidth="1"/>
    <col min="266" max="266" width="3.42578125" style="205" customWidth="1"/>
    <col min="267" max="512" width="9.140625" style="205"/>
    <col min="513" max="513" width="11.42578125" style="205" customWidth="1"/>
    <col min="514" max="514" width="1.42578125" style="205" customWidth="1"/>
    <col min="515" max="515" width="10" style="205" customWidth="1"/>
    <col min="516" max="516" width="11.42578125" style="205" customWidth="1"/>
    <col min="517" max="517" width="41.140625" style="205" customWidth="1"/>
    <col min="518" max="518" width="19.140625" style="205" customWidth="1"/>
    <col min="519" max="519" width="12.28515625" style="205" customWidth="1"/>
    <col min="520" max="520" width="6.85546875" style="205" customWidth="1"/>
    <col min="521" max="521" width="19.140625" style="205" customWidth="1"/>
    <col min="522" max="522" width="3.42578125" style="205" customWidth="1"/>
    <col min="523" max="768" width="9.140625" style="205"/>
    <col min="769" max="769" width="11.42578125" style="205" customWidth="1"/>
    <col min="770" max="770" width="1.42578125" style="205" customWidth="1"/>
    <col min="771" max="771" width="10" style="205" customWidth="1"/>
    <col min="772" max="772" width="11.42578125" style="205" customWidth="1"/>
    <col min="773" max="773" width="41.140625" style="205" customWidth="1"/>
    <col min="774" max="774" width="19.140625" style="205" customWidth="1"/>
    <col min="775" max="775" width="12.28515625" style="205" customWidth="1"/>
    <col min="776" max="776" width="6.85546875" style="205" customWidth="1"/>
    <col min="777" max="777" width="19.140625" style="205" customWidth="1"/>
    <col min="778" max="778" width="3.42578125" style="205" customWidth="1"/>
    <col min="779" max="1024" width="9.140625" style="205"/>
    <col min="1025" max="1025" width="11.42578125" style="205" customWidth="1"/>
    <col min="1026" max="1026" width="1.42578125" style="205" customWidth="1"/>
    <col min="1027" max="1027" width="10" style="205" customWidth="1"/>
    <col min="1028" max="1028" width="11.42578125" style="205" customWidth="1"/>
    <col min="1029" max="1029" width="41.140625" style="205" customWidth="1"/>
    <col min="1030" max="1030" width="19.140625" style="205" customWidth="1"/>
    <col min="1031" max="1031" width="12.28515625" style="205" customWidth="1"/>
    <col min="1032" max="1032" width="6.85546875" style="205" customWidth="1"/>
    <col min="1033" max="1033" width="19.140625" style="205" customWidth="1"/>
    <col min="1034" max="1034" width="3.42578125" style="205" customWidth="1"/>
    <col min="1035" max="1280" width="9.140625" style="205"/>
    <col min="1281" max="1281" width="11.42578125" style="205" customWidth="1"/>
    <col min="1282" max="1282" width="1.42578125" style="205" customWidth="1"/>
    <col min="1283" max="1283" width="10" style="205" customWidth="1"/>
    <col min="1284" max="1284" width="11.42578125" style="205" customWidth="1"/>
    <col min="1285" max="1285" width="41.140625" style="205" customWidth="1"/>
    <col min="1286" max="1286" width="19.140625" style="205" customWidth="1"/>
    <col min="1287" max="1287" width="12.28515625" style="205" customWidth="1"/>
    <col min="1288" max="1288" width="6.85546875" style="205" customWidth="1"/>
    <col min="1289" max="1289" width="19.140625" style="205" customWidth="1"/>
    <col min="1290" max="1290" width="3.42578125" style="205" customWidth="1"/>
    <col min="1291" max="1536" width="9.140625" style="205"/>
    <col min="1537" max="1537" width="11.42578125" style="205" customWidth="1"/>
    <col min="1538" max="1538" width="1.42578125" style="205" customWidth="1"/>
    <col min="1539" max="1539" width="10" style="205" customWidth="1"/>
    <col min="1540" max="1540" width="11.42578125" style="205" customWidth="1"/>
    <col min="1541" max="1541" width="41.140625" style="205" customWidth="1"/>
    <col min="1542" max="1542" width="19.140625" style="205" customWidth="1"/>
    <col min="1543" max="1543" width="12.28515625" style="205" customWidth="1"/>
    <col min="1544" max="1544" width="6.85546875" style="205" customWidth="1"/>
    <col min="1545" max="1545" width="19.140625" style="205" customWidth="1"/>
    <col min="1546" max="1546" width="3.42578125" style="205" customWidth="1"/>
    <col min="1547" max="1792" width="9.140625" style="205"/>
    <col min="1793" max="1793" width="11.42578125" style="205" customWidth="1"/>
    <col min="1794" max="1794" width="1.42578125" style="205" customWidth="1"/>
    <col min="1795" max="1795" width="10" style="205" customWidth="1"/>
    <col min="1796" max="1796" width="11.42578125" style="205" customWidth="1"/>
    <col min="1797" max="1797" width="41.140625" style="205" customWidth="1"/>
    <col min="1798" max="1798" width="19.140625" style="205" customWidth="1"/>
    <col min="1799" max="1799" width="12.28515625" style="205" customWidth="1"/>
    <col min="1800" max="1800" width="6.85546875" style="205" customWidth="1"/>
    <col min="1801" max="1801" width="19.140625" style="205" customWidth="1"/>
    <col min="1802" max="1802" width="3.42578125" style="205" customWidth="1"/>
    <col min="1803" max="2048" width="9.140625" style="205"/>
    <col min="2049" max="2049" width="11.42578125" style="205" customWidth="1"/>
    <col min="2050" max="2050" width="1.42578125" style="205" customWidth="1"/>
    <col min="2051" max="2051" width="10" style="205" customWidth="1"/>
    <col min="2052" max="2052" width="11.42578125" style="205" customWidth="1"/>
    <col min="2053" max="2053" width="41.140625" style="205" customWidth="1"/>
    <col min="2054" max="2054" width="19.140625" style="205" customWidth="1"/>
    <col min="2055" max="2055" width="12.28515625" style="205" customWidth="1"/>
    <col min="2056" max="2056" width="6.85546875" style="205" customWidth="1"/>
    <col min="2057" max="2057" width="19.140625" style="205" customWidth="1"/>
    <col min="2058" max="2058" width="3.42578125" style="205" customWidth="1"/>
    <col min="2059" max="2304" width="9.140625" style="205"/>
    <col min="2305" max="2305" width="11.42578125" style="205" customWidth="1"/>
    <col min="2306" max="2306" width="1.42578125" style="205" customWidth="1"/>
    <col min="2307" max="2307" width="10" style="205" customWidth="1"/>
    <col min="2308" max="2308" width="11.42578125" style="205" customWidth="1"/>
    <col min="2309" max="2309" width="41.140625" style="205" customWidth="1"/>
    <col min="2310" max="2310" width="19.140625" style="205" customWidth="1"/>
    <col min="2311" max="2311" width="12.28515625" style="205" customWidth="1"/>
    <col min="2312" max="2312" width="6.85546875" style="205" customWidth="1"/>
    <col min="2313" max="2313" width="19.140625" style="205" customWidth="1"/>
    <col min="2314" max="2314" width="3.42578125" style="205" customWidth="1"/>
    <col min="2315" max="2560" width="9.140625" style="205"/>
    <col min="2561" max="2561" width="11.42578125" style="205" customWidth="1"/>
    <col min="2562" max="2562" width="1.42578125" style="205" customWidth="1"/>
    <col min="2563" max="2563" width="10" style="205" customWidth="1"/>
    <col min="2564" max="2564" width="11.42578125" style="205" customWidth="1"/>
    <col min="2565" max="2565" width="41.140625" style="205" customWidth="1"/>
    <col min="2566" max="2566" width="19.140625" style="205" customWidth="1"/>
    <col min="2567" max="2567" width="12.28515625" style="205" customWidth="1"/>
    <col min="2568" max="2568" width="6.85546875" style="205" customWidth="1"/>
    <col min="2569" max="2569" width="19.140625" style="205" customWidth="1"/>
    <col min="2570" max="2570" width="3.42578125" style="205" customWidth="1"/>
    <col min="2571" max="2816" width="9.140625" style="205"/>
    <col min="2817" max="2817" width="11.42578125" style="205" customWidth="1"/>
    <col min="2818" max="2818" width="1.42578125" style="205" customWidth="1"/>
    <col min="2819" max="2819" width="10" style="205" customWidth="1"/>
    <col min="2820" max="2820" width="11.42578125" style="205" customWidth="1"/>
    <col min="2821" max="2821" width="41.140625" style="205" customWidth="1"/>
    <col min="2822" max="2822" width="19.140625" style="205" customWidth="1"/>
    <col min="2823" max="2823" width="12.28515625" style="205" customWidth="1"/>
    <col min="2824" max="2824" width="6.85546875" style="205" customWidth="1"/>
    <col min="2825" max="2825" width="19.140625" style="205" customWidth="1"/>
    <col min="2826" max="2826" width="3.42578125" style="205" customWidth="1"/>
    <col min="2827" max="3072" width="9.140625" style="205"/>
    <col min="3073" max="3073" width="11.42578125" style="205" customWidth="1"/>
    <col min="3074" max="3074" width="1.42578125" style="205" customWidth="1"/>
    <col min="3075" max="3075" width="10" style="205" customWidth="1"/>
    <col min="3076" max="3076" width="11.42578125" style="205" customWidth="1"/>
    <col min="3077" max="3077" width="41.140625" style="205" customWidth="1"/>
    <col min="3078" max="3078" width="19.140625" style="205" customWidth="1"/>
    <col min="3079" max="3079" width="12.28515625" style="205" customWidth="1"/>
    <col min="3080" max="3080" width="6.85546875" style="205" customWidth="1"/>
    <col min="3081" max="3081" width="19.140625" style="205" customWidth="1"/>
    <col min="3082" max="3082" width="3.42578125" style="205" customWidth="1"/>
    <col min="3083" max="3328" width="9.140625" style="205"/>
    <col min="3329" max="3329" width="11.42578125" style="205" customWidth="1"/>
    <col min="3330" max="3330" width="1.42578125" style="205" customWidth="1"/>
    <col min="3331" max="3331" width="10" style="205" customWidth="1"/>
    <col min="3332" max="3332" width="11.42578125" style="205" customWidth="1"/>
    <col min="3333" max="3333" width="41.140625" style="205" customWidth="1"/>
    <col min="3334" max="3334" width="19.140625" style="205" customWidth="1"/>
    <col min="3335" max="3335" width="12.28515625" style="205" customWidth="1"/>
    <col min="3336" max="3336" width="6.85546875" style="205" customWidth="1"/>
    <col min="3337" max="3337" width="19.140625" style="205" customWidth="1"/>
    <col min="3338" max="3338" width="3.42578125" style="205" customWidth="1"/>
    <col min="3339" max="3584" width="9.140625" style="205"/>
    <col min="3585" max="3585" width="11.42578125" style="205" customWidth="1"/>
    <col min="3586" max="3586" width="1.42578125" style="205" customWidth="1"/>
    <col min="3587" max="3587" width="10" style="205" customWidth="1"/>
    <col min="3588" max="3588" width="11.42578125" style="205" customWidth="1"/>
    <col min="3589" max="3589" width="41.140625" style="205" customWidth="1"/>
    <col min="3590" max="3590" width="19.140625" style="205" customWidth="1"/>
    <col min="3591" max="3591" width="12.28515625" style="205" customWidth="1"/>
    <col min="3592" max="3592" width="6.85546875" style="205" customWidth="1"/>
    <col min="3593" max="3593" width="19.140625" style="205" customWidth="1"/>
    <col min="3594" max="3594" width="3.42578125" style="205" customWidth="1"/>
    <col min="3595" max="3840" width="9.140625" style="205"/>
    <col min="3841" max="3841" width="11.42578125" style="205" customWidth="1"/>
    <col min="3842" max="3842" width="1.42578125" style="205" customWidth="1"/>
    <col min="3843" max="3843" width="10" style="205" customWidth="1"/>
    <col min="3844" max="3844" width="11.42578125" style="205" customWidth="1"/>
    <col min="3845" max="3845" width="41.140625" style="205" customWidth="1"/>
    <col min="3846" max="3846" width="19.140625" style="205" customWidth="1"/>
    <col min="3847" max="3847" width="12.28515625" style="205" customWidth="1"/>
    <col min="3848" max="3848" width="6.85546875" style="205" customWidth="1"/>
    <col min="3849" max="3849" width="19.140625" style="205" customWidth="1"/>
    <col min="3850" max="3850" width="3.42578125" style="205" customWidth="1"/>
    <col min="3851" max="4096" width="9.140625" style="205"/>
    <col min="4097" max="4097" width="11.42578125" style="205" customWidth="1"/>
    <col min="4098" max="4098" width="1.42578125" style="205" customWidth="1"/>
    <col min="4099" max="4099" width="10" style="205" customWidth="1"/>
    <col min="4100" max="4100" width="11.42578125" style="205" customWidth="1"/>
    <col min="4101" max="4101" width="41.140625" style="205" customWidth="1"/>
    <col min="4102" max="4102" width="19.140625" style="205" customWidth="1"/>
    <col min="4103" max="4103" width="12.28515625" style="205" customWidth="1"/>
    <col min="4104" max="4104" width="6.85546875" style="205" customWidth="1"/>
    <col min="4105" max="4105" width="19.140625" style="205" customWidth="1"/>
    <col min="4106" max="4106" width="3.42578125" style="205" customWidth="1"/>
    <col min="4107" max="4352" width="9.140625" style="205"/>
    <col min="4353" max="4353" width="11.42578125" style="205" customWidth="1"/>
    <col min="4354" max="4354" width="1.42578125" style="205" customWidth="1"/>
    <col min="4355" max="4355" width="10" style="205" customWidth="1"/>
    <col min="4356" max="4356" width="11.42578125" style="205" customWidth="1"/>
    <col min="4357" max="4357" width="41.140625" style="205" customWidth="1"/>
    <col min="4358" max="4358" width="19.140625" style="205" customWidth="1"/>
    <col min="4359" max="4359" width="12.28515625" style="205" customWidth="1"/>
    <col min="4360" max="4360" width="6.85546875" style="205" customWidth="1"/>
    <col min="4361" max="4361" width="19.140625" style="205" customWidth="1"/>
    <col min="4362" max="4362" width="3.42578125" style="205" customWidth="1"/>
    <col min="4363" max="4608" width="9.140625" style="205"/>
    <col min="4609" max="4609" width="11.42578125" style="205" customWidth="1"/>
    <col min="4610" max="4610" width="1.42578125" style="205" customWidth="1"/>
    <col min="4611" max="4611" width="10" style="205" customWidth="1"/>
    <col min="4612" max="4612" width="11.42578125" style="205" customWidth="1"/>
    <col min="4613" max="4613" width="41.140625" style="205" customWidth="1"/>
    <col min="4614" max="4614" width="19.140625" style="205" customWidth="1"/>
    <col min="4615" max="4615" width="12.28515625" style="205" customWidth="1"/>
    <col min="4616" max="4616" width="6.85546875" style="205" customWidth="1"/>
    <col min="4617" max="4617" width="19.140625" style="205" customWidth="1"/>
    <col min="4618" max="4618" width="3.42578125" style="205" customWidth="1"/>
    <col min="4619" max="4864" width="9.140625" style="205"/>
    <col min="4865" max="4865" width="11.42578125" style="205" customWidth="1"/>
    <col min="4866" max="4866" width="1.42578125" style="205" customWidth="1"/>
    <col min="4867" max="4867" width="10" style="205" customWidth="1"/>
    <col min="4868" max="4868" width="11.42578125" style="205" customWidth="1"/>
    <col min="4869" max="4869" width="41.140625" style="205" customWidth="1"/>
    <col min="4870" max="4870" width="19.140625" style="205" customWidth="1"/>
    <col min="4871" max="4871" width="12.28515625" style="205" customWidth="1"/>
    <col min="4872" max="4872" width="6.85546875" style="205" customWidth="1"/>
    <col min="4873" max="4873" width="19.140625" style="205" customWidth="1"/>
    <col min="4874" max="4874" width="3.42578125" style="205" customWidth="1"/>
    <col min="4875" max="5120" width="9.140625" style="205"/>
    <col min="5121" max="5121" width="11.42578125" style="205" customWidth="1"/>
    <col min="5122" max="5122" width="1.42578125" style="205" customWidth="1"/>
    <col min="5123" max="5123" width="10" style="205" customWidth="1"/>
    <col min="5124" max="5124" width="11.42578125" style="205" customWidth="1"/>
    <col min="5125" max="5125" width="41.140625" style="205" customWidth="1"/>
    <col min="5126" max="5126" width="19.140625" style="205" customWidth="1"/>
    <col min="5127" max="5127" width="12.28515625" style="205" customWidth="1"/>
    <col min="5128" max="5128" width="6.85546875" style="205" customWidth="1"/>
    <col min="5129" max="5129" width="19.140625" style="205" customWidth="1"/>
    <col min="5130" max="5130" width="3.42578125" style="205" customWidth="1"/>
    <col min="5131" max="5376" width="9.140625" style="205"/>
    <col min="5377" max="5377" width="11.42578125" style="205" customWidth="1"/>
    <col min="5378" max="5378" width="1.42578125" style="205" customWidth="1"/>
    <col min="5379" max="5379" width="10" style="205" customWidth="1"/>
    <col min="5380" max="5380" width="11.42578125" style="205" customWidth="1"/>
    <col min="5381" max="5381" width="41.140625" style="205" customWidth="1"/>
    <col min="5382" max="5382" width="19.140625" style="205" customWidth="1"/>
    <col min="5383" max="5383" width="12.28515625" style="205" customWidth="1"/>
    <col min="5384" max="5384" width="6.85546875" style="205" customWidth="1"/>
    <col min="5385" max="5385" width="19.140625" style="205" customWidth="1"/>
    <col min="5386" max="5386" width="3.42578125" style="205" customWidth="1"/>
    <col min="5387" max="5632" width="9.140625" style="205"/>
    <col min="5633" max="5633" width="11.42578125" style="205" customWidth="1"/>
    <col min="5634" max="5634" width="1.42578125" style="205" customWidth="1"/>
    <col min="5635" max="5635" width="10" style="205" customWidth="1"/>
    <col min="5636" max="5636" width="11.42578125" style="205" customWidth="1"/>
    <col min="5637" max="5637" width="41.140625" style="205" customWidth="1"/>
    <col min="5638" max="5638" width="19.140625" style="205" customWidth="1"/>
    <col min="5639" max="5639" width="12.28515625" style="205" customWidth="1"/>
    <col min="5640" max="5640" width="6.85546875" style="205" customWidth="1"/>
    <col min="5641" max="5641" width="19.140625" style="205" customWidth="1"/>
    <col min="5642" max="5642" width="3.42578125" style="205" customWidth="1"/>
    <col min="5643" max="5888" width="9.140625" style="205"/>
    <col min="5889" max="5889" width="11.42578125" style="205" customWidth="1"/>
    <col min="5890" max="5890" width="1.42578125" style="205" customWidth="1"/>
    <col min="5891" max="5891" width="10" style="205" customWidth="1"/>
    <col min="5892" max="5892" width="11.42578125" style="205" customWidth="1"/>
    <col min="5893" max="5893" width="41.140625" style="205" customWidth="1"/>
    <col min="5894" max="5894" width="19.140625" style="205" customWidth="1"/>
    <col min="5895" max="5895" width="12.28515625" style="205" customWidth="1"/>
    <col min="5896" max="5896" width="6.85546875" style="205" customWidth="1"/>
    <col min="5897" max="5897" width="19.140625" style="205" customWidth="1"/>
    <col min="5898" max="5898" width="3.42578125" style="205" customWidth="1"/>
    <col min="5899" max="6144" width="9.140625" style="205"/>
    <col min="6145" max="6145" width="11.42578125" style="205" customWidth="1"/>
    <col min="6146" max="6146" width="1.42578125" style="205" customWidth="1"/>
    <col min="6147" max="6147" width="10" style="205" customWidth="1"/>
    <col min="6148" max="6148" width="11.42578125" style="205" customWidth="1"/>
    <col min="6149" max="6149" width="41.140625" style="205" customWidth="1"/>
    <col min="6150" max="6150" width="19.140625" style="205" customWidth="1"/>
    <col min="6151" max="6151" width="12.28515625" style="205" customWidth="1"/>
    <col min="6152" max="6152" width="6.85546875" style="205" customWidth="1"/>
    <col min="6153" max="6153" width="19.140625" style="205" customWidth="1"/>
    <col min="6154" max="6154" width="3.42578125" style="205" customWidth="1"/>
    <col min="6155" max="6400" width="9.140625" style="205"/>
    <col min="6401" max="6401" width="11.42578125" style="205" customWidth="1"/>
    <col min="6402" max="6402" width="1.42578125" style="205" customWidth="1"/>
    <col min="6403" max="6403" width="10" style="205" customWidth="1"/>
    <col min="6404" max="6404" width="11.42578125" style="205" customWidth="1"/>
    <col min="6405" max="6405" width="41.140625" style="205" customWidth="1"/>
    <col min="6406" max="6406" width="19.140625" style="205" customWidth="1"/>
    <col min="6407" max="6407" width="12.28515625" style="205" customWidth="1"/>
    <col min="6408" max="6408" width="6.85546875" style="205" customWidth="1"/>
    <col min="6409" max="6409" width="19.140625" style="205" customWidth="1"/>
    <col min="6410" max="6410" width="3.42578125" style="205" customWidth="1"/>
    <col min="6411" max="6656" width="9.140625" style="205"/>
    <col min="6657" max="6657" width="11.42578125" style="205" customWidth="1"/>
    <col min="6658" max="6658" width="1.42578125" style="205" customWidth="1"/>
    <col min="6659" max="6659" width="10" style="205" customWidth="1"/>
    <col min="6660" max="6660" width="11.42578125" style="205" customWidth="1"/>
    <col min="6661" max="6661" width="41.140625" style="205" customWidth="1"/>
    <col min="6662" max="6662" width="19.140625" style="205" customWidth="1"/>
    <col min="6663" max="6663" width="12.28515625" style="205" customWidth="1"/>
    <col min="6664" max="6664" width="6.85546875" style="205" customWidth="1"/>
    <col min="6665" max="6665" width="19.140625" style="205" customWidth="1"/>
    <col min="6666" max="6666" width="3.42578125" style="205" customWidth="1"/>
    <col min="6667" max="6912" width="9.140625" style="205"/>
    <col min="6913" max="6913" width="11.42578125" style="205" customWidth="1"/>
    <col min="6914" max="6914" width="1.42578125" style="205" customWidth="1"/>
    <col min="6915" max="6915" width="10" style="205" customWidth="1"/>
    <col min="6916" max="6916" width="11.42578125" style="205" customWidth="1"/>
    <col min="6917" max="6917" width="41.140625" style="205" customWidth="1"/>
    <col min="6918" max="6918" width="19.140625" style="205" customWidth="1"/>
    <col min="6919" max="6919" width="12.28515625" style="205" customWidth="1"/>
    <col min="6920" max="6920" width="6.85546875" style="205" customWidth="1"/>
    <col min="6921" max="6921" width="19.140625" style="205" customWidth="1"/>
    <col min="6922" max="6922" width="3.42578125" style="205" customWidth="1"/>
    <col min="6923" max="7168" width="9.140625" style="205"/>
    <col min="7169" max="7169" width="11.42578125" style="205" customWidth="1"/>
    <col min="7170" max="7170" width="1.42578125" style="205" customWidth="1"/>
    <col min="7171" max="7171" width="10" style="205" customWidth="1"/>
    <col min="7172" max="7172" width="11.42578125" style="205" customWidth="1"/>
    <col min="7173" max="7173" width="41.140625" style="205" customWidth="1"/>
    <col min="7174" max="7174" width="19.140625" style="205" customWidth="1"/>
    <col min="7175" max="7175" width="12.28515625" style="205" customWidth="1"/>
    <col min="7176" max="7176" width="6.85546875" style="205" customWidth="1"/>
    <col min="7177" max="7177" width="19.140625" style="205" customWidth="1"/>
    <col min="7178" max="7178" width="3.42578125" style="205" customWidth="1"/>
    <col min="7179" max="7424" width="9.140625" style="205"/>
    <col min="7425" max="7425" width="11.42578125" style="205" customWidth="1"/>
    <col min="7426" max="7426" width="1.42578125" style="205" customWidth="1"/>
    <col min="7427" max="7427" width="10" style="205" customWidth="1"/>
    <col min="7428" max="7428" width="11.42578125" style="205" customWidth="1"/>
    <col min="7429" max="7429" width="41.140625" style="205" customWidth="1"/>
    <col min="7430" max="7430" width="19.140625" style="205" customWidth="1"/>
    <col min="7431" max="7431" width="12.28515625" style="205" customWidth="1"/>
    <col min="7432" max="7432" width="6.85546875" style="205" customWidth="1"/>
    <col min="7433" max="7433" width="19.140625" style="205" customWidth="1"/>
    <col min="7434" max="7434" width="3.42578125" style="205" customWidth="1"/>
    <col min="7435" max="7680" width="9.140625" style="205"/>
    <col min="7681" max="7681" width="11.42578125" style="205" customWidth="1"/>
    <col min="7682" max="7682" width="1.42578125" style="205" customWidth="1"/>
    <col min="7683" max="7683" width="10" style="205" customWidth="1"/>
    <col min="7684" max="7684" width="11.42578125" style="205" customWidth="1"/>
    <col min="7685" max="7685" width="41.140625" style="205" customWidth="1"/>
    <col min="7686" max="7686" width="19.140625" style="205" customWidth="1"/>
    <col min="7687" max="7687" width="12.28515625" style="205" customWidth="1"/>
    <col min="7688" max="7688" width="6.85546875" style="205" customWidth="1"/>
    <col min="7689" max="7689" width="19.140625" style="205" customWidth="1"/>
    <col min="7690" max="7690" width="3.42578125" style="205" customWidth="1"/>
    <col min="7691" max="7936" width="9.140625" style="205"/>
    <col min="7937" max="7937" width="11.42578125" style="205" customWidth="1"/>
    <col min="7938" max="7938" width="1.42578125" style="205" customWidth="1"/>
    <col min="7939" max="7939" width="10" style="205" customWidth="1"/>
    <col min="7940" max="7940" width="11.42578125" style="205" customWidth="1"/>
    <col min="7941" max="7941" width="41.140625" style="205" customWidth="1"/>
    <col min="7942" max="7942" width="19.140625" style="205" customWidth="1"/>
    <col min="7943" max="7943" width="12.28515625" style="205" customWidth="1"/>
    <col min="7944" max="7944" width="6.85546875" style="205" customWidth="1"/>
    <col min="7945" max="7945" width="19.140625" style="205" customWidth="1"/>
    <col min="7946" max="7946" width="3.42578125" style="205" customWidth="1"/>
    <col min="7947" max="8192" width="9.140625" style="205"/>
    <col min="8193" max="8193" width="11.42578125" style="205" customWidth="1"/>
    <col min="8194" max="8194" width="1.42578125" style="205" customWidth="1"/>
    <col min="8195" max="8195" width="10" style="205" customWidth="1"/>
    <col min="8196" max="8196" width="11.42578125" style="205" customWidth="1"/>
    <col min="8197" max="8197" width="41.140625" style="205" customWidth="1"/>
    <col min="8198" max="8198" width="19.140625" style="205" customWidth="1"/>
    <col min="8199" max="8199" width="12.28515625" style="205" customWidth="1"/>
    <col min="8200" max="8200" width="6.85546875" style="205" customWidth="1"/>
    <col min="8201" max="8201" width="19.140625" style="205" customWidth="1"/>
    <col min="8202" max="8202" width="3.42578125" style="205" customWidth="1"/>
    <col min="8203" max="8448" width="9.140625" style="205"/>
    <col min="8449" max="8449" width="11.42578125" style="205" customWidth="1"/>
    <col min="8450" max="8450" width="1.42578125" style="205" customWidth="1"/>
    <col min="8451" max="8451" width="10" style="205" customWidth="1"/>
    <col min="8452" max="8452" width="11.42578125" style="205" customWidth="1"/>
    <col min="8453" max="8453" width="41.140625" style="205" customWidth="1"/>
    <col min="8454" max="8454" width="19.140625" style="205" customWidth="1"/>
    <col min="8455" max="8455" width="12.28515625" style="205" customWidth="1"/>
    <col min="8456" max="8456" width="6.85546875" style="205" customWidth="1"/>
    <col min="8457" max="8457" width="19.140625" style="205" customWidth="1"/>
    <col min="8458" max="8458" width="3.42578125" style="205" customWidth="1"/>
    <col min="8459" max="8704" width="9.140625" style="205"/>
    <col min="8705" max="8705" width="11.42578125" style="205" customWidth="1"/>
    <col min="8706" max="8706" width="1.42578125" style="205" customWidth="1"/>
    <col min="8707" max="8707" width="10" style="205" customWidth="1"/>
    <col min="8708" max="8708" width="11.42578125" style="205" customWidth="1"/>
    <col min="8709" max="8709" width="41.140625" style="205" customWidth="1"/>
    <col min="8710" max="8710" width="19.140625" style="205" customWidth="1"/>
    <col min="8711" max="8711" width="12.28515625" style="205" customWidth="1"/>
    <col min="8712" max="8712" width="6.85546875" style="205" customWidth="1"/>
    <col min="8713" max="8713" width="19.140625" style="205" customWidth="1"/>
    <col min="8714" max="8714" width="3.42578125" style="205" customWidth="1"/>
    <col min="8715" max="8960" width="9.140625" style="205"/>
    <col min="8961" max="8961" width="11.42578125" style="205" customWidth="1"/>
    <col min="8962" max="8962" width="1.42578125" style="205" customWidth="1"/>
    <col min="8963" max="8963" width="10" style="205" customWidth="1"/>
    <col min="8964" max="8964" width="11.42578125" style="205" customWidth="1"/>
    <col min="8965" max="8965" width="41.140625" style="205" customWidth="1"/>
    <col min="8966" max="8966" width="19.140625" style="205" customWidth="1"/>
    <col min="8967" max="8967" width="12.28515625" style="205" customWidth="1"/>
    <col min="8968" max="8968" width="6.85546875" style="205" customWidth="1"/>
    <col min="8969" max="8969" width="19.140625" style="205" customWidth="1"/>
    <col min="8970" max="8970" width="3.42578125" style="205" customWidth="1"/>
    <col min="8971" max="9216" width="9.140625" style="205"/>
    <col min="9217" max="9217" width="11.42578125" style="205" customWidth="1"/>
    <col min="9218" max="9218" width="1.42578125" style="205" customWidth="1"/>
    <col min="9219" max="9219" width="10" style="205" customWidth="1"/>
    <col min="9220" max="9220" width="11.42578125" style="205" customWidth="1"/>
    <col min="9221" max="9221" width="41.140625" style="205" customWidth="1"/>
    <col min="9222" max="9222" width="19.140625" style="205" customWidth="1"/>
    <col min="9223" max="9223" width="12.28515625" style="205" customWidth="1"/>
    <col min="9224" max="9224" width="6.85546875" style="205" customWidth="1"/>
    <col min="9225" max="9225" width="19.140625" style="205" customWidth="1"/>
    <col min="9226" max="9226" width="3.42578125" style="205" customWidth="1"/>
    <col min="9227" max="9472" width="9.140625" style="205"/>
    <col min="9473" max="9473" width="11.42578125" style="205" customWidth="1"/>
    <col min="9474" max="9474" width="1.42578125" style="205" customWidth="1"/>
    <col min="9475" max="9475" width="10" style="205" customWidth="1"/>
    <col min="9476" max="9476" width="11.42578125" style="205" customWidth="1"/>
    <col min="9477" max="9477" width="41.140625" style="205" customWidth="1"/>
    <col min="9478" max="9478" width="19.140625" style="205" customWidth="1"/>
    <col min="9479" max="9479" width="12.28515625" style="205" customWidth="1"/>
    <col min="9480" max="9480" width="6.85546875" style="205" customWidth="1"/>
    <col min="9481" max="9481" width="19.140625" style="205" customWidth="1"/>
    <col min="9482" max="9482" width="3.42578125" style="205" customWidth="1"/>
    <col min="9483" max="9728" width="9.140625" style="205"/>
    <col min="9729" max="9729" width="11.42578125" style="205" customWidth="1"/>
    <col min="9730" max="9730" width="1.42578125" style="205" customWidth="1"/>
    <col min="9731" max="9731" width="10" style="205" customWidth="1"/>
    <col min="9732" max="9732" width="11.42578125" style="205" customWidth="1"/>
    <col min="9733" max="9733" width="41.140625" style="205" customWidth="1"/>
    <col min="9734" max="9734" width="19.140625" style="205" customWidth="1"/>
    <col min="9735" max="9735" width="12.28515625" style="205" customWidth="1"/>
    <col min="9736" max="9736" width="6.85546875" style="205" customWidth="1"/>
    <col min="9737" max="9737" width="19.140625" style="205" customWidth="1"/>
    <col min="9738" max="9738" width="3.42578125" style="205" customWidth="1"/>
    <col min="9739" max="9984" width="9.140625" style="205"/>
    <col min="9985" max="9985" width="11.42578125" style="205" customWidth="1"/>
    <col min="9986" max="9986" width="1.42578125" style="205" customWidth="1"/>
    <col min="9987" max="9987" width="10" style="205" customWidth="1"/>
    <col min="9988" max="9988" width="11.42578125" style="205" customWidth="1"/>
    <col min="9989" max="9989" width="41.140625" style="205" customWidth="1"/>
    <col min="9990" max="9990" width="19.140625" style="205" customWidth="1"/>
    <col min="9991" max="9991" width="12.28515625" style="205" customWidth="1"/>
    <col min="9992" max="9992" width="6.85546875" style="205" customWidth="1"/>
    <col min="9993" max="9993" width="19.140625" style="205" customWidth="1"/>
    <col min="9994" max="9994" width="3.42578125" style="205" customWidth="1"/>
    <col min="9995" max="10240" width="9.140625" style="205"/>
    <col min="10241" max="10241" width="11.42578125" style="205" customWidth="1"/>
    <col min="10242" max="10242" width="1.42578125" style="205" customWidth="1"/>
    <col min="10243" max="10243" width="10" style="205" customWidth="1"/>
    <col min="10244" max="10244" width="11.42578125" style="205" customWidth="1"/>
    <col min="10245" max="10245" width="41.140625" style="205" customWidth="1"/>
    <col min="10246" max="10246" width="19.140625" style="205" customWidth="1"/>
    <col min="10247" max="10247" width="12.28515625" style="205" customWidth="1"/>
    <col min="10248" max="10248" width="6.85546875" style="205" customWidth="1"/>
    <col min="10249" max="10249" width="19.140625" style="205" customWidth="1"/>
    <col min="10250" max="10250" width="3.42578125" style="205" customWidth="1"/>
    <col min="10251" max="10496" width="9.140625" style="205"/>
    <col min="10497" max="10497" width="11.42578125" style="205" customWidth="1"/>
    <col min="10498" max="10498" width="1.42578125" style="205" customWidth="1"/>
    <col min="10499" max="10499" width="10" style="205" customWidth="1"/>
    <col min="10500" max="10500" width="11.42578125" style="205" customWidth="1"/>
    <col min="10501" max="10501" width="41.140625" style="205" customWidth="1"/>
    <col min="10502" max="10502" width="19.140625" style="205" customWidth="1"/>
    <col min="10503" max="10503" width="12.28515625" style="205" customWidth="1"/>
    <col min="10504" max="10504" width="6.85546875" style="205" customWidth="1"/>
    <col min="10505" max="10505" width="19.140625" style="205" customWidth="1"/>
    <col min="10506" max="10506" width="3.42578125" style="205" customWidth="1"/>
    <col min="10507" max="10752" width="9.140625" style="205"/>
    <col min="10753" max="10753" width="11.42578125" style="205" customWidth="1"/>
    <col min="10754" max="10754" width="1.42578125" style="205" customWidth="1"/>
    <col min="10755" max="10755" width="10" style="205" customWidth="1"/>
    <col min="10756" max="10756" width="11.42578125" style="205" customWidth="1"/>
    <col min="10757" max="10757" width="41.140625" style="205" customWidth="1"/>
    <col min="10758" max="10758" width="19.140625" style="205" customWidth="1"/>
    <col min="10759" max="10759" width="12.28515625" style="205" customWidth="1"/>
    <col min="10760" max="10760" width="6.85546875" style="205" customWidth="1"/>
    <col min="10761" max="10761" width="19.140625" style="205" customWidth="1"/>
    <col min="10762" max="10762" width="3.42578125" style="205" customWidth="1"/>
    <col min="10763" max="11008" width="9.140625" style="205"/>
    <col min="11009" max="11009" width="11.42578125" style="205" customWidth="1"/>
    <col min="11010" max="11010" width="1.42578125" style="205" customWidth="1"/>
    <col min="11011" max="11011" width="10" style="205" customWidth="1"/>
    <col min="11012" max="11012" width="11.42578125" style="205" customWidth="1"/>
    <col min="11013" max="11013" width="41.140625" style="205" customWidth="1"/>
    <col min="11014" max="11014" width="19.140625" style="205" customWidth="1"/>
    <col min="11015" max="11015" width="12.28515625" style="205" customWidth="1"/>
    <col min="11016" max="11016" width="6.85546875" style="205" customWidth="1"/>
    <col min="11017" max="11017" width="19.140625" style="205" customWidth="1"/>
    <col min="11018" max="11018" width="3.42578125" style="205" customWidth="1"/>
    <col min="11019" max="11264" width="9.140625" style="205"/>
    <col min="11265" max="11265" width="11.42578125" style="205" customWidth="1"/>
    <col min="11266" max="11266" width="1.42578125" style="205" customWidth="1"/>
    <col min="11267" max="11267" width="10" style="205" customWidth="1"/>
    <col min="11268" max="11268" width="11.42578125" style="205" customWidth="1"/>
    <col min="11269" max="11269" width="41.140625" style="205" customWidth="1"/>
    <col min="11270" max="11270" width="19.140625" style="205" customWidth="1"/>
    <col min="11271" max="11271" width="12.28515625" style="205" customWidth="1"/>
    <col min="11272" max="11272" width="6.85546875" style="205" customWidth="1"/>
    <col min="11273" max="11273" width="19.140625" style="205" customWidth="1"/>
    <col min="11274" max="11274" width="3.42578125" style="205" customWidth="1"/>
    <col min="11275" max="11520" width="9.140625" style="205"/>
    <col min="11521" max="11521" width="11.42578125" style="205" customWidth="1"/>
    <col min="11522" max="11522" width="1.42578125" style="205" customWidth="1"/>
    <col min="11523" max="11523" width="10" style="205" customWidth="1"/>
    <col min="11524" max="11524" width="11.42578125" style="205" customWidth="1"/>
    <col min="11525" max="11525" width="41.140625" style="205" customWidth="1"/>
    <col min="11526" max="11526" width="19.140625" style="205" customWidth="1"/>
    <col min="11527" max="11527" width="12.28515625" style="205" customWidth="1"/>
    <col min="11528" max="11528" width="6.85546875" style="205" customWidth="1"/>
    <col min="11529" max="11529" width="19.140625" style="205" customWidth="1"/>
    <col min="11530" max="11530" width="3.42578125" style="205" customWidth="1"/>
    <col min="11531" max="11776" width="9.140625" style="205"/>
    <col min="11777" max="11777" width="11.42578125" style="205" customWidth="1"/>
    <col min="11778" max="11778" width="1.42578125" style="205" customWidth="1"/>
    <col min="11779" max="11779" width="10" style="205" customWidth="1"/>
    <col min="11780" max="11780" width="11.42578125" style="205" customWidth="1"/>
    <col min="11781" max="11781" width="41.140625" style="205" customWidth="1"/>
    <col min="11782" max="11782" width="19.140625" style="205" customWidth="1"/>
    <col min="11783" max="11783" width="12.28515625" style="205" customWidth="1"/>
    <col min="11784" max="11784" width="6.85546875" style="205" customWidth="1"/>
    <col min="11785" max="11785" width="19.140625" style="205" customWidth="1"/>
    <col min="11786" max="11786" width="3.42578125" style="205" customWidth="1"/>
    <col min="11787" max="12032" width="9.140625" style="205"/>
    <col min="12033" max="12033" width="11.42578125" style="205" customWidth="1"/>
    <col min="12034" max="12034" width="1.42578125" style="205" customWidth="1"/>
    <col min="12035" max="12035" width="10" style="205" customWidth="1"/>
    <col min="12036" max="12036" width="11.42578125" style="205" customWidth="1"/>
    <col min="12037" max="12037" width="41.140625" style="205" customWidth="1"/>
    <col min="12038" max="12038" width="19.140625" style="205" customWidth="1"/>
    <col min="12039" max="12039" width="12.28515625" style="205" customWidth="1"/>
    <col min="12040" max="12040" width="6.85546875" style="205" customWidth="1"/>
    <col min="12041" max="12041" width="19.140625" style="205" customWidth="1"/>
    <col min="12042" max="12042" width="3.42578125" style="205" customWidth="1"/>
    <col min="12043" max="12288" width="9.140625" style="205"/>
    <col min="12289" max="12289" width="11.42578125" style="205" customWidth="1"/>
    <col min="12290" max="12290" width="1.42578125" style="205" customWidth="1"/>
    <col min="12291" max="12291" width="10" style="205" customWidth="1"/>
    <col min="12292" max="12292" width="11.42578125" style="205" customWidth="1"/>
    <col min="12293" max="12293" width="41.140625" style="205" customWidth="1"/>
    <col min="12294" max="12294" width="19.140625" style="205" customWidth="1"/>
    <col min="12295" max="12295" width="12.28515625" style="205" customWidth="1"/>
    <col min="12296" max="12296" width="6.85546875" style="205" customWidth="1"/>
    <col min="12297" max="12297" width="19.140625" style="205" customWidth="1"/>
    <col min="12298" max="12298" width="3.42578125" style="205" customWidth="1"/>
    <col min="12299" max="12544" width="9.140625" style="205"/>
    <col min="12545" max="12545" width="11.42578125" style="205" customWidth="1"/>
    <col min="12546" max="12546" width="1.42578125" style="205" customWidth="1"/>
    <col min="12547" max="12547" width="10" style="205" customWidth="1"/>
    <col min="12548" max="12548" width="11.42578125" style="205" customWidth="1"/>
    <col min="12549" max="12549" width="41.140625" style="205" customWidth="1"/>
    <col min="12550" max="12550" width="19.140625" style="205" customWidth="1"/>
    <col min="12551" max="12551" width="12.28515625" style="205" customWidth="1"/>
    <col min="12552" max="12552" width="6.85546875" style="205" customWidth="1"/>
    <col min="12553" max="12553" width="19.140625" style="205" customWidth="1"/>
    <col min="12554" max="12554" width="3.42578125" style="205" customWidth="1"/>
    <col min="12555" max="12800" width="9.140625" style="205"/>
    <col min="12801" max="12801" width="11.42578125" style="205" customWidth="1"/>
    <col min="12802" max="12802" width="1.42578125" style="205" customWidth="1"/>
    <col min="12803" max="12803" width="10" style="205" customWidth="1"/>
    <col min="12804" max="12804" width="11.42578125" style="205" customWidth="1"/>
    <col min="12805" max="12805" width="41.140625" style="205" customWidth="1"/>
    <col min="12806" max="12806" width="19.140625" style="205" customWidth="1"/>
    <col min="12807" max="12807" width="12.28515625" style="205" customWidth="1"/>
    <col min="12808" max="12808" width="6.85546875" style="205" customWidth="1"/>
    <col min="12809" max="12809" width="19.140625" style="205" customWidth="1"/>
    <col min="12810" max="12810" width="3.42578125" style="205" customWidth="1"/>
    <col min="12811" max="13056" width="9.140625" style="205"/>
    <col min="13057" max="13057" width="11.42578125" style="205" customWidth="1"/>
    <col min="13058" max="13058" width="1.42578125" style="205" customWidth="1"/>
    <col min="13059" max="13059" width="10" style="205" customWidth="1"/>
    <col min="13060" max="13060" width="11.42578125" style="205" customWidth="1"/>
    <col min="13061" max="13061" width="41.140625" style="205" customWidth="1"/>
    <col min="13062" max="13062" width="19.140625" style="205" customWidth="1"/>
    <col min="13063" max="13063" width="12.28515625" style="205" customWidth="1"/>
    <col min="13064" max="13064" width="6.85546875" style="205" customWidth="1"/>
    <col min="13065" max="13065" width="19.140625" style="205" customWidth="1"/>
    <col min="13066" max="13066" width="3.42578125" style="205" customWidth="1"/>
    <col min="13067" max="13312" width="9.140625" style="205"/>
    <col min="13313" max="13313" width="11.42578125" style="205" customWidth="1"/>
    <col min="13314" max="13314" width="1.42578125" style="205" customWidth="1"/>
    <col min="13315" max="13315" width="10" style="205" customWidth="1"/>
    <col min="13316" max="13316" width="11.42578125" style="205" customWidth="1"/>
    <col min="13317" max="13317" width="41.140625" style="205" customWidth="1"/>
    <col min="13318" max="13318" width="19.140625" style="205" customWidth="1"/>
    <col min="13319" max="13319" width="12.28515625" style="205" customWidth="1"/>
    <col min="13320" max="13320" width="6.85546875" style="205" customWidth="1"/>
    <col min="13321" max="13321" width="19.140625" style="205" customWidth="1"/>
    <col min="13322" max="13322" width="3.42578125" style="205" customWidth="1"/>
    <col min="13323" max="13568" width="9.140625" style="205"/>
    <col min="13569" max="13569" width="11.42578125" style="205" customWidth="1"/>
    <col min="13570" max="13570" width="1.42578125" style="205" customWidth="1"/>
    <col min="13571" max="13571" width="10" style="205" customWidth="1"/>
    <col min="13572" max="13572" width="11.42578125" style="205" customWidth="1"/>
    <col min="13573" max="13573" width="41.140625" style="205" customWidth="1"/>
    <col min="13574" max="13574" width="19.140625" style="205" customWidth="1"/>
    <col min="13575" max="13575" width="12.28515625" style="205" customWidth="1"/>
    <col min="13576" max="13576" width="6.85546875" style="205" customWidth="1"/>
    <col min="13577" max="13577" width="19.140625" style="205" customWidth="1"/>
    <col min="13578" max="13578" width="3.42578125" style="205" customWidth="1"/>
    <col min="13579" max="13824" width="9.140625" style="205"/>
    <col min="13825" max="13825" width="11.42578125" style="205" customWidth="1"/>
    <col min="13826" max="13826" width="1.42578125" style="205" customWidth="1"/>
    <col min="13827" max="13827" width="10" style="205" customWidth="1"/>
    <col min="13828" max="13828" width="11.42578125" style="205" customWidth="1"/>
    <col min="13829" max="13829" width="41.140625" style="205" customWidth="1"/>
    <col min="13830" max="13830" width="19.140625" style="205" customWidth="1"/>
    <col min="13831" max="13831" width="12.28515625" style="205" customWidth="1"/>
    <col min="13832" max="13832" width="6.85546875" style="205" customWidth="1"/>
    <col min="13833" max="13833" width="19.140625" style="205" customWidth="1"/>
    <col min="13834" max="13834" width="3.42578125" style="205" customWidth="1"/>
    <col min="13835" max="14080" width="9.140625" style="205"/>
    <col min="14081" max="14081" width="11.42578125" style="205" customWidth="1"/>
    <col min="14082" max="14082" width="1.42578125" style="205" customWidth="1"/>
    <col min="14083" max="14083" width="10" style="205" customWidth="1"/>
    <col min="14084" max="14084" width="11.42578125" style="205" customWidth="1"/>
    <col min="14085" max="14085" width="41.140625" style="205" customWidth="1"/>
    <col min="14086" max="14086" width="19.140625" style="205" customWidth="1"/>
    <col min="14087" max="14087" width="12.28515625" style="205" customWidth="1"/>
    <col min="14088" max="14088" width="6.85546875" style="205" customWidth="1"/>
    <col min="14089" max="14089" width="19.140625" style="205" customWidth="1"/>
    <col min="14090" max="14090" width="3.42578125" style="205" customWidth="1"/>
    <col min="14091" max="14336" width="9.140625" style="205"/>
    <col min="14337" max="14337" width="11.42578125" style="205" customWidth="1"/>
    <col min="14338" max="14338" width="1.42578125" style="205" customWidth="1"/>
    <col min="14339" max="14339" width="10" style="205" customWidth="1"/>
    <col min="14340" max="14340" width="11.42578125" style="205" customWidth="1"/>
    <col min="14341" max="14341" width="41.140625" style="205" customWidth="1"/>
    <col min="14342" max="14342" width="19.140625" style="205" customWidth="1"/>
    <col min="14343" max="14343" width="12.28515625" style="205" customWidth="1"/>
    <col min="14344" max="14344" width="6.85546875" style="205" customWidth="1"/>
    <col min="14345" max="14345" width="19.140625" style="205" customWidth="1"/>
    <col min="14346" max="14346" width="3.42578125" style="205" customWidth="1"/>
    <col min="14347" max="14592" width="9.140625" style="205"/>
    <col min="14593" max="14593" width="11.42578125" style="205" customWidth="1"/>
    <col min="14594" max="14594" width="1.42578125" style="205" customWidth="1"/>
    <col min="14595" max="14595" width="10" style="205" customWidth="1"/>
    <col min="14596" max="14596" width="11.42578125" style="205" customWidth="1"/>
    <col min="14597" max="14597" width="41.140625" style="205" customWidth="1"/>
    <col min="14598" max="14598" width="19.140625" style="205" customWidth="1"/>
    <col min="14599" max="14599" width="12.28515625" style="205" customWidth="1"/>
    <col min="14600" max="14600" width="6.85546875" style="205" customWidth="1"/>
    <col min="14601" max="14601" width="19.140625" style="205" customWidth="1"/>
    <col min="14602" max="14602" width="3.42578125" style="205" customWidth="1"/>
    <col min="14603" max="14848" width="9.140625" style="205"/>
    <col min="14849" max="14849" width="11.42578125" style="205" customWidth="1"/>
    <col min="14850" max="14850" width="1.42578125" style="205" customWidth="1"/>
    <col min="14851" max="14851" width="10" style="205" customWidth="1"/>
    <col min="14852" max="14852" width="11.42578125" style="205" customWidth="1"/>
    <col min="14853" max="14853" width="41.140625" style="205" customWidth="1"/>
    <col min="14854" max="14854" width="19.140625" style="205" customWidth="1"/>
    <col min="14855" max="14855" width="12.28515625" style="205" customWidth="1"/>
    <col min="14856" max="14856" width="6.85546875" style="205" customWidth="1"/>
    <col min="14857" max="14857" width="19.140625" style="205" customWidth="1"/>
    <col min="14858" max="14858" width="3.42578125" style="205" customWidth="1"/>
    <col min="14859" max="15104" width="9.140625" style="205"/>
    <col min="15105" max="15105" width="11.42578125" style="205" customWidth="1"/>
    <col min="15106" max="15106" width="1.42578125" style="205" customWidth="1"/>
    <col min="15107" max="15107" width="10" style="205" customWidth="1"/>
    <col min="15108" max="15108" width="11.42578125" style="205" customWidth="1"/>
    <col min="15109" max="15109" width="41.140625" style="205" customWidth="1"/>
    <col min="15110" max="15110" width="19.140625" style="205" customWidth="1"/>
    <col min="15111" max="15111" width="12.28515625" style="205" customWidth="1"/>
    <col min="15112" max="15112" width="6.85546875" style="205" customWidth="1"/>
    <col min="15113" max="15113" width="19.140625" style="205" customWidth="1"/>
    <col min="15114" max="15114" width="3.42578125" style="205" customWidth="1"/>
    <col min="15115" max="15360" width="9.140625" style="205"/>
    <col min="15361" max="15361" width="11.42578125" style="205" customWidth="1"/>
    <col min="15362" max="15362" width="1.42578125" style="205" customWidth="1"/>
    <col min="15363" max="15363" width="10" style="205" customWidth="1"/>
    <col min="15364" max="15364" width="11.42578125" style="205" customWidth="1"/>
    <col min="15365" max="15365" width="41.140625" style="205" customWidth="1"/>
    <col min="15366" max="15366" width="19.140625" style="205" customWidth="1"/>
    <col min="15367" max="15367" width="12.28515625" style="205" customWidth="1"/>
    <col min="15368" max="15368" width="6.85546875" style="205" customWidth="1"/>
    <col min="15369" max="15369" width="19.140625" style="205" customWidth="1"/>
    <col min="15370" max="15370" width="3.42578125" style="205" customWidth="1"/>
    <col min="15371" max="15616" width="9.140625" style="205"/>
    <col min="15617" max="15617" width="11.42578125" style="205" customWidth="1"/>
    <col min="15618" max="15618" width="1.42578125" style="205" customWidth="1"/>
    <col min="15619" max="15619" width="10" style="205" customWidth="1"/>
    <col min="15620" max="15620" width="11.42578125" style="205" customWidth="1"/>
    <col min="15621" max="15621" width="41.140625" style="205" customWidth="1"/>
    <col min="15622" max="15622" width="19.140625" style="205" customWidth="1"/>
    <col min="15623" max="15623" width="12.28515625" style="205" customWidth="1"/>
    <col min="15624" max="15624" width="6.85546875" style="205" customWidth="1"/>
    <col min="15625" max="15625" width="19.140625" style="205" customWidth="1"/>
    <col min="15626" max="15626" width="3.42578125" style="205" customWidth="1"/>
    <col min="15627" max="15872" width="9.140625" style="205"/>
    <col min="15873" max="15873" width="11.42578125" style="205" customWidth="1"/>
    <col min="15874" max="15874" width="1.42578125" style="205" customWidth="1"/>
    <col min="15875" max="15875" width="10" style="205" customWidth="1"/>
    <col min="15876" max="15876" width="11.42578125" style="205" customWidth="1"/>
    <col min="15877" max="15877" width="41.140625" style="205" customWidth="1"/>
    <col min="15878" max="15878" width="19.140625" style="205" customWidth="1"/>
    <col min="15879" max="15879" width="12.28515625" style="205" customWidth="1"/>
    <col min="15880" max="15880" width="6.85546875" style="205" customWidth="1"/>
    <col min="15881" max="15881" width="19.140625" style="205" customWidth="1"/>
    <col min="15882" max="15882" width="3.42578125" style="205" customWidth="1"/>
    <col min="15883" max="16128" width="9.140625" style="205"/>
    <col min="16129" max="16129" width="11.42578125" style="205" customWidth="1"/>
    <col min="16130" max="16130" width="1.42578125" style="205" customWidth="1"/>
    <col min="16131" max="16131" width="10" style="205" customWidth="1"/>
    <col min="16132" max="16132" width="11.42578125" style="205" customWidth="1"/>
    <col min="16133" max="16133" width="41.140625" style="205" customWidth="1"/>
    <col min="16134" max="16134" width="19.140625" style="205" customWidth="1"/>
    <col min="16135" max="16135" width="12.28515625" style="205" customWidth="1"/>
    <col min="16136" max="16136" width="6.85546875" style="205" customWidth="1"/>
    <col min="16137" max="16137" width="19.140625" style="205" customWidth="1"/>
    <col min="16138" max="16138" width="3.42578125" style="205" customWidth="1"/>
    <col min="16139" max="16384" width="9.140625" style="205"/>
  </cols>
  <sheetData>
    <row r="1" spans="1:10" ht="29.25" customHeight="1" x14ac:dyDescent="0.25">
      <c r="A1" s="269" t="s">
        <v>382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10" ht="24" customHeight="1" x14ac:dyDescent="0.25">
      <c r="A2" s="281" t="s">
        <v>3</v>
      </c>
      <c r="B2" s="281"/>
      <c r="C2" s="281"/>
      <c r="D2" s="281"/>
      <c r="E2" s="281"/>
      <c r="F2" s="281"/>
      <c r="G2" s="281"/>
      <c r="H2" s="281"/>
      <c r="I2" s="281"/>
      <c r="J2" s="281"/>
    </row>
    <row r="3" spans="1:10" ht="13.7" customHeight="1" x14ac:dyDescent="0.25">
      <c r="A3" s="206" t="s">
        <v>4</v>
      </c>
      <c r="B3" s="282" t="s">
        <v>5</v>
      </c>
      <c r="C3" s="282"/>
      <c r="D3" s="206" t="s">
        <v>6</v>
      </c>
      <c r="E3" s="206" t="s">
        <v>0</v>
      </c>
      <c r="F3" s="206" t="s">
        <v>7</v>
      </c>
      <c r="G3" s="282" t="s">
        <v>8</v>
      </c>
      <c r="H3" s="282"/>
      <c r="I3" s="206" t="s">
        <v>9</v>
      </c>
    </row>
    <row r="4" spans="1:10" ht="12.2" customHeight="1" x14ac:dyDescent="0.25">
      <c r="A4" s="207" t="s">
        <v>28</v>
      </c>
      <c r="B4" s="277" t="s">
        <v>2</v>
      </c>
      <c r="C4" s="277"/>
      <c r="D4" s="208" t="s">
        <v>2</v>
      </c>
      <c r="E4" s="209" t="s">
        <v>29</v>
      </c>
      <c r="F4" s="210">
        <v>5371726.29</v>
      </c>
      <c r="G4" s="278">
        <v>-166397</v>
      </c>
      <c r="H4" s="278"/>
      <c r="I4" s="210">
        <v>5205329.29</v>
      </c>
    </row>
    <row r="5" spans="1:10" ht="12.2" customHeight="1" x14ac:dyDescent="0.25">
      <c r="A5" s="211" t="s">
        <v>2</v>
      </c>
      <c r="B5" s="279" t="s">
        <v>152</v>
      </c>
      <c r="C5" s="279"/>
      <c r="D5" s="212" t="s">
        <v>2</v>
      </c>
      <c r="E5" s="213" t="s">
        <v>153</v>
      </c>
      <c r="F5" s="214">
        <v>4935959.29</v>
      </c>
      <c r="G5" s="280">
        <v>-140000</v>
      </c>
      <c r="H5" s="280"/>
      <c r="I5" s="214">
        <v>4795959.29</v>
      </c>
    </row>
    <row r="6" spans="1:10" ht="47.25" customHeight="1" x14ac:dyDescent="0.25">
      <c r="A6" s="215" t="s">
        <v>2</v>
      </c>
      <c r="B6" s="273" t="s">
        <v>2</v>
      </c>
      <c r="C6" s="273"/>
      <c r="D6" s="216" t="s">
        <v>30</v>
      </c>
      <c r="E6" s="217" t="s">
        <v>31</v>
      </c>
      <c r="F6" s="204">
        <v>265000</v>
      </c>
      <c r="G6" s="274">
        <v>-150000</v>
      </c>
      <c r="H6" s="274"/>
      <c r="I6" s="204">
        <v>115000</v>
      </c>
    </row>
    <row r="7" spans="1:10" ht="39" customHeight="1" x14ac:dyDescent="0.25">
      <c r="A7" s="215" t="s">
        <v>2</v>
      </c>
      <c r="B7" s="273" t="s">
        <v>2</v>
      </c>
      <c r="C7" s="273"/>
      <c r="D7" s="216" t="s">
        <v>140</v>
      </c>
      <c r="E7" s="217" t="s">
        <v>230</v>
      </c>
      <c r="F7" s="204">
        <v>40000</v>
      </c>
      <c r="G7" s="274">
        <v>10000</v>
      </c>
      <c r="H7" s="274"/>
      <c r="I7" s="204">
        <v>50000</v>
      </c>
    </row>
    <row r="8" spans="1:10" ht="12.2" customHeight="1" x14ac:dyDescent="0.25">
      <c r="A8" s="211" t="s">
        <v>2</v>
      </c>
      <c r="B8" s="279" t="s">
        <v>49</v>
      </c>
      <c r="C8" s="279"/>
      <c r="D8" s="212" t="s">
        <v>2</v>
      </c>
      <c r="E8" s="213" t="s">
        <v>50</v>
      </c>
      <c r="F8" s="214">
        <v>435467</v>
      </c>
      <c r="G8" s="280">
        <v>-26497</v>
      </c>
      <c r="H8" s="280"/>
      <c r="I8" s="214">
        <v>408970</v>
      </c>
    </row>
    <row r="9" spans="1:10" ht="12.2" customHeight="1" x14ac:dyDescent="0.25">
      <c r="A9" s="215" t="s">
        <v>2</v>
      </c>
      <c r="B9" s="273" t="s">
        <v>2</v>
      </c>
      <c r="C9" s="273"/>
      <c r="D9" s="216" t="s">
        <v>379</v>
      </c>
      <c r="E9" s="217" t="s">
        <v>380</v>
      </c>
      <c r="F9" s="204">
        <v>0</v>
      </c>
      <c r="G9" s="274">
        <v>1500</v>
      </c>
      <c r="H9" s="274"/>
      <c r="I9" s="204">
        <v>1500</v>
      </c>
    </row>
    <row r="10" spans="1:10" ht="48" customHeight="1" x14ac:dyDescent="0.25">
      <c r="A10" s="215" t="s">
        <v>2</v>
      </c>
      <c r="B10" s="273" t="s">
        <v>2</v>
      </c>
      <c r="C10" s="273"/>
      <c r="D10" s="216" t="s">
        <v>231</v>
      </c>
      <c r="E10" s="217" t="s">
        <v>232</v>
      </c>
      <c r="F10" s="204">
        <v>27997</v>
      </c>
      <c r="G10" s="274">
        <v>-27997</v>
      </c>
      <c r="H10" s="274"/>
      <c r="I10" s="204">
        <v>0</v>
      </c>
    </row>
    <row r="11" spans="1:10" ht="12.2" customHeight="1" x14ac:dyDescent="0.25">
      <c r="A11" s="211" t="s">
        <v>2</v>
      </c>
      <c r="B11" s="279" t="s">
        <v>381</v>
      </c>
      <c r="C11" s="279"/>
      <c r="D11" s="212" t="s">
        <v>2</v>
      </c>
      <c r="E11" s="213" t="s">
        <v>15</v>
      </c>
      <c r="F11" s="214">
        <v>100</v>
      </c>
      <c r="G11" s="280">
        <v>100</v>
      </c>
      <c r="H11" s="280"/>
      <c r="I11" s="214">
        <v>200</v>
      </c>
    </row>
    <row r="12" spans="1:10" ht="36.75" customHeight="1" x14ac:dyDescent="0.25">
      <c r="A12" s="215" t="s">
        <v>2</v>
      </c>
      <c r="B12" s="273" t="s">
        <v>2</v>
      </c>
      <c r="C12" s="273"/>
      <c r="D12" s="216" t="s">
        <v>116</v>
      </c>
      <c r="E12" s="217" t="s">
        <v>117</v>
      </c>
      <c r="F12" s="204">
        <v>100</v>
      </c>
      <c r="G12" s="274">
        <v>100</v>
      </c>
      <c r="H12" s="274"/>
      <c r="I12" s="204">
        <v>200</v>
      </c>
    </row>
    <row r="13" spans="1:10" ht="12.2" customHeight="1" x14ac:dyDescent="0.25">
      <c r="A13" s="207" t="s">
        <v>32</v>
      </c>
      <c r="B13" s="277" t="s">
        <v>2</v>
      </c>
      <c r="C13" s="277"/>
      <c r="D13" s="208" t="s">
        <v>2</v>
      </c>
      <c r="E13" s="209" t="s">
        <v>33</v>
      </c>
      <c r="F13" s="210">
        <v>805120.44</v>
      </c>
      <c r="G13" s="278">
        <v>193400</v>
      </c>
      <c r="H13" s="278"/>
      <c r="I13" s="210">
        <v>998520.44</v>
      </c>
    </row>
    <row r="14" spans="1:10" ht="12.2" customHeight="1" x14ac:dyDescent="0.25">
      <c r="A14" s="211" t="s">
        <v>2</v>
      </c>
      <c r="B14" s="279" t="s">
        <v>34</v>
      </c>
      <c r="C14" s="279"/>
      <c r="D14" s="212" t="s">
        <v>2</v>
      </c>
      <c r="E14" s="213" t="s">
        <v>35</v>
      </c>
      <c r="F14" s="214">
        <v>675192.44</v>
      </c>
      <c r="G14" s="280">
        <v>193200</v>
      </c>
      <c r="H14" s="280"/>
      <c r="I14" s="214">
        <v>868392.44</v>
      </c>
    </row>
    <row r="15" spans="1:10" ht="26.25" customHeight="1" x14ac:dyDescent="0.25">
      <c r="A15" s="215" t="s">
        <v>2</v>
      </c>
      <c r="B15" s="273" t="s">
        <v>2</v>
      </c>
      <c r="C15" s="273"/>
      <c r="D15" s="216" t="s">
        <v>233</v>
      </c>
      <c r="E15" s="217" t="s">
        <v>234</v>
      </c>
      <c r="F15" s="204">
        <v>0</v>
      </c>
      <c r="G15" s="274">
        <v>150000</v>
      </c>
      <c r="H15" s="274"/>
      <c r="I15" s="204">
        <v>150000</v>
      </c>
    </row>
    <row r="16" spans="1:10" ht="21.6" customHeight="1" x14ac:dyDescent="0.25">
      <c r="A16" s="215" t="s">
        <v>2</v>
      </c>
      <c r="B16" s="273" t="s">
        <v>2</v>
      </c>
      <c r="C16" s="273"/>
      <c r="D16" s="216" t="s">
        <v>102</v>
      </c>
      <c r="E16" s="217" t="s">
        <v>103</v>
      </c>
      <c r="F16" s="204">
        <v>10000</v>
      </c>
      <c r="G16" s="274">
        <v>2000</v>
      </c>
      <c r="H16" s="274"/>
      <c r="I16" s="204">
        <v>12000</v>
      </c>
    </row>
    <row r="17" spans="1:9" ht="21.6" customHeight="1" x14ac:dyDescent="0.25">
      <c r="A17" s="215" t="s">
        <v>2</v>
      </c>
      <c r="B17" s="273" t="s">
        <v>2</v>
      </c>
      <c r="C17" s="273"/>
      <c r="D17" s="216" t="s">
        <v>104</v>
      </c>
      <c r="E17" s="217" t="s">
        <v>105</v>
      </c>
      <c r="F17" s="204">
        <v>2000</v>
      </c>
      <c r="G17" s="274">
        <v>-1000</v>
      </c>
      <c r="H17" s="274"/>
      <c r="I17" s="204">
        <v>1000</v>
      </c>
    </row>
    <row r="18" spans="1:9" ht="45.75" customHeight="1" x14ac:dyDescent="0.25">
      <c r="A18" s="215" t="s">
        <v>2</v>
      </c>
      <c r="B18" s="273" t="s">
        <v>2</v>
      </c>
      <c r="C18" s="273"/>
      <c r="D18" s="216" t="s">
        <v>30</v>
      </c>
      <c r="E18" s="217" t="s">
        <v>31</v>
      </c>
      <c r="F18" s="204">
        <v>200300</v>
      </c>
      <c r="G18" s="274">
        <v>-20000</v>
      </c>
      <c r="H18" s="274"/>
      <c r="I18" s="204">
        <v>180300</v>
      </c>
    </row>
    <row r="19" spans="1:9" ht="12.2" customHeight="1" x14ac:dyDescent="0.25">
      <c r="A19" s="215" t="s">
        <v>2</v>
      </c>
      <c r="B19" s="273" t="s">
        <v>2</v>
      </c>
      <c r="C19" s="273"/>
      <c r="D19" s="216" t="s">
        <v>99</v>
      </c>
      <c r="E19" s="217" t="s">
        <v>100</v>
      </c>
      <c r="F19" s="204">
        <v>9000</v>
      </c>
      <c r="G19" s="274">
        <v>5000</v>
      </c>
      <c r="H19" s="274"/>
      <c r="I19" s="204">
        <v>14000</v>
      </c>
    </row>
    <row r="20" spans="1:9" ht="12.2" customHeight="1" x14ac:dyDescent="0.25">
      <c r="A20" s="215" t="s">
        <v>2</v>
      </c>
      <c r="B20" s="273" t="s">
        <v>2</v>
      </c>
      <c r="C20" s="273"/>
      <c r="D20" s="216" t="s">
        <v>57</v>
      </c>
      <c r="E20" s="217" t="s">
        <v>58</v>
      </c>
      <c r="F20" s="204">
        <v>320300</v>
      </c>
      <c r="G20" s="274">
        <v>57200</v>
      </c>
      <c r="H20" s="274"/>
      <c r="I20" s="204">
        <v>377500</v>
      </c>
    </row>
    <row r="21" spans="1:9" ht="12.2" customHeight="1" x14ac:dyDescent="0.25">
      <c r="A21" s="211" t="s">
        <v>2</v>
      </c>
      <c r="B21" s="279" t="s">
        <v>83</v>
      </c>
      <c r="C21" s="279"/>
      <c r="D21" s="212" t="s">
        <v>2</v>
      </c>
      <c r="E21" s="213" t="s">
        <v>84</v>
      </c>
      <c r="F21" s="214">
        <v>900</v>
      </c>
      <c r="G21" s="280">
        <v>200</v>
      </c>
      <c r="H21" s="280"/>
      <c r="I21" s="214">
        <v>1100</v>
      </c>
    </row>
    <row r="22" spans="1:9" ht="12.2" customHeight="1" x14ac:dyDescent="0.25">
      <c r="A22" s="215" t="s">
        <v>2</v>
      </c>
      <c r="B22" s="273" t="s">
        <v>2</v>
      </c>
      <c r="C22" s="273"/>
      <c r="D22" s="216" t="s">
        <v>57</v>
      </c>
      <c r="E22" s="217" t="s">
        <v>58</v>
      </c>
      <c r="F22" s="204">
        <v>400</v>
      </c>
      <c r="G22" s="274">
        <v>200</v>
      </c>
      <c r="H22" s="274"/>
      <c r="I22" s="204">
        <v>600</v>
      </c>
    </row>
    <row r="23" spans="1:9" ht="29.25" customHeight="1" x14ac:dyDescent="0.25">
      <c r="A23" s="207" t="s">
        <v>73</v>
      </c>
      <c r="B23" s="277" t="s">
        <v>2</v>
      </c>
      <c r="C23" s="277"/>
      <c r="D23" s="208" t="s">
        <v>2</v>
      </c>
      <c r="E23" s="209" t="s">
        <v>74</v>
      </c>
      <c r="F23" s="210">
        <v>6162402</v>
      </c>
      <c r="G23" s="278">
        <v>44141</v>
      </c>
      <c r="H23" s="278"/>
      <c r="I23" s="210">
        <v>6206543</v>
      </c>
    </row>
    <row r="24" spans="1:9" ht="12.2" customHeight="1" x14ac:dyDescent="0.25">
      <c r="A24" s="211" t="s">
        <v>2</v>
      </c>
      <c r="B24" s="279" t="s">
        <v>106</v>
      </c>
      <c r="C24" s="279"/>
      <c r="D24" s="212" t="s">
        <v>2</v>
      </c>
      <c r="E24" s="213" t="s">
        <v>107</v>
      </c>
      <c r="F24" s="214">
        <v>6162402</v>
      </c>
      <c r="G24" s="280">
        <v>44141</v>
      </c>
      <c r="H24" s="280"/>
      <c r="I24" s="214">
        <v>6206543</v>
      </c>
    </row>
    <row r="25" spans="1:9" ht="39" customHeight="1" x14ac:dyDescent="0.25">
      <c r="A25" s="215" t="s">
        <v>2</v>
      </c>
      <c r="B25" s="273" t="s">
        <v>2</v>
      </c>
      <c r="C25" s="273"/>
      <c r="D25" s="216" t="s">
        <v>235</v>
      </c>
      <c r="E25" s="217" t="s">
        <v>236</v>
      </c>
      <c r="F25" s="204">
        <v>0</v>
      </c>
      <c r="G25" s="274">
        <v>44141</v>
      </c>
      <c r="H25" s="274"/>
      <c r="I25" s="204">
        <v>44141</v>
      </c>
    </row>
    <row r="26" spans="1:9" ht="41.25" customHeight="1" x14ac:dyDescent="0.25">
      <c r="A26" s="207" t="s">
        <v>110</v>
      </c>
      <c r="B26" s="277" t="s">
        <v>2</v>
      </c>
      <c r="C26" s="277"/>
      <c r="D26" s="208" t="s">
        <v>2</v>
      </c>
      <c r="E26" s="209" t="s">
        <v>111</v>
      </c>
      <c r="F26" s="210">
        <v>17711477.199999999</v>
      </c>
      <c r="G26" s="278">
        <v>600</v>
      </c>
      <c r="H26" s="278"/>
      <c r="I26" s="210">
        <v>17712077.199999999</v>
      </c>
    </row>
    <row r="27" spans="1:9" ht="21.6" customHeight="1" x14ac:dyDescent="0.25">
      <c r="A27" s="211" t="s">
        <v>2</v>
      </c>
      <c r="B27" s="279" t="s">
        <v>112</v>
      </c>
      <c r="C27" s="279"/>
      <c r="D27" s="212" t="s">
        <v>2</v>
      </c>
      <c r="E27" s="213" t="s">
        <v>113</v>
      </c>
      <c r="F27" s="214">
        <v>1835992</v>
      </c>
      <c r="G27" s="280">
        <v>600</v>
      </c>
      <c r="H27" s="280"/>
      <c r="I27" s="214">
        <v>1836592</v>
      </c>
    </row>
    <row r="28" spans="1:9" ht="37.5" customHeight="1" x14ac:dyDescent="0.25">
      <c r="A28" s="215" t="s">
        <v>2</v>
      </c>
      <c r="B28" s="273" t="s">
        <v>2</v>
      </c>
      <c r="C28" s="273"/>
      <c r="D28" s="216" t="s">
        <v>114</v>
      </c>
      <c r="E28" s="217" t="s">
        <v>115</v>
      </c>
      <c r="F28" s="204">
        <v>7000</v>
      </c>
      <c r="G28" s="274">
        <v>300</v>
      </c>
      <c r="H28" s="274"/>
      <c r="I28" s="204">
        <v>7300</v>
      </c>
    </row>
    <row r="29" spans="1:9" ht="28.5" customHeight="1" x14ac:dyDescent="0.25">
      <c r="A29" s="215" t="s">
        <v>2</v>
      </c>
      <c r="B29" s="273" t="s">
        <v>2</v>
      </c>
      <c r="C29" s="273"/>
      <c r="D29" s="216" t="s">
        <v>104</v>
      </c>
      <c r="E29" s="217" t="s">
        <v>105</v>
      </c>
      <c r="F29" s="204">
        <v>700</v>
      </c>
      <c r="G29" s="274">
        <v>300</v>
      </c>
      <c r="H29" s="274"/>
      <c r="I29" s="204">
        <v>1000</v>
      </c>
    </row>
    <row r="30" spans="1:9" ht="12.2" customHeight="1" x14ac:dyDescent="0.25">
      <c r="A30" s="207" t="s">
        <v>237</v>
      </c>
      <c r="B30" s="277" t="s">
        <v>2</v>
      </c>
      <c r="C30" s="277"/>
      <c r="D30" s="208" t="s">
        <v>2</v>
      </c>
      <c r="E30" s="209" t="s">
        <v>238</v>
      </c>
      <c r="F30" s="210">
        <v>48975605</v>
      </c>
      <c r="G30" s="278">
        <v>470483</v>
      </c>
      <c r="H30" s="278"/>
      <c r="I30" s="210">
        <v>49446088</v>
      </c>
    </row>
    <row r="31" spans="1:9" ht="21.6" customHeight="1" x14ac:dyDescent="0.25">
      <c r="A31" s="211" t="s">
        <v>2</v>
      </c>
      <c r="B31" s="279" t="s">
        <v>239</v>
      </c>
      <c r="C31" s="279"/>
      <c r="D31" s="212" t="s">
        <v>2</v>
      </c>
      <c r="E31" s="213" t="s">
        <v>240</v>
      </c>
      <c r="F31" s="214">
        <v>24310384</v>
      </c>
      <c r="G31" s="280">
        <v>197696</v>
      </c>
      <c r="H31" s="280"/>
      <c r="I31" s="214">
        <v>24508080</v>
      </c>
    </row>
    <row r="32" spans="1:9" ht="12.2" customHeight="1" x14ac:dyDescent="0.25">
      <c r="A32" s="215" t="s">
        <v>2</v>
      </c>
      <c r="B32" s="273" t="s">
        <v>2</v>
      </c>
      <c r="C32" s="273"/>
      <c r="D32" s="216" t="s">
        <v>241</v>
      </c>
      <c r="E32" s="217" t="s">
        <v>242</v>
      </c>
      <c r="F32" s="204">
        <v>24310384</v>
      </c>
      <c r="G32" s="274">
        <v>197696</v>
      </c>
      <c r="H32" s="274"/>
      <c r="I32" s="204">
        <v>24508080</v>
      </c>
    </row>
    <row r="33" spans="1:9" ht="21.6" customHeight="1" x14ac:dyDescent="0.25">
      <c r="A33" s="211" t="s">
        <v>2</v>
      </c>
      <c r="B33" s="279" t="s">
        <v>243</v>
      </c>
      <c r="C33" s="279"/>
      <c r="D33" s="212" t="s">
        <v>2</v>
      </c>
      <c r="E33" s="213" t="s">
        <v>244</v>
      </c>
      <c r="F33" s="214">
        <v>0</v>
      </c>
      <c r="G33" s="280">
        <v>271654</v>
      </c>
      <c r="H33" s="280"/>
      <c r="I33" s="214">
        <v>271654</v>
      </c>
    </row>
    <row r="34" spans="1:9" ht="12.2" customHeight="1" x14ac:dyDescent="0.25">
      <c r="A34" s="215" t="s">
        <v>2</v>
      </c>
      <c r="B34" s="273" t="s">
        <v>2</v>
      </c>
      <c r="C34" s="273"/>
      <c r="D34" s="216" t="s">
        <v>245</v>
      </c>
      <c r="E34" s="217" t="s">
        <v>246</v>
      </c>
      <c r="F34" s="204">
        <v>0</v>
      </c>
      <c r="G34" s="274">
        <v>271654</v>
      </c>
      <c r="H34" s="274"/>
      <c r="I34" s="204">
        <v>271654</v>
      </c>
    </row>
    <row r="35" spans="1:9" ht="12.2" customHeight="1" x14ac:dyDescent="0.25">
      <c r="A35" s="211" t="s">
        <v>2</v>
      </c>
      <c r="B35" s="279" t="s">
        <v>374</v>
      </c>
      <c r="C35" s="279"/>
      <c r="D35" s="212" t="s">
        <v>2</v>
      </c>
      <c r="E35" s="213" t="s">
        <v>375</v>
      </c>
      <c r="F35" s="214">
        <v>194265</v>
      </c>
      <c r="G35" s="280">
        <v>1133</v>
      </c>
      <c r="H35" s="280"/>
      <c r="I35" s="214">
        <v>195398</v>
      </c>
    </row>
    <row r="36" spans="1:9" ht="30.75" customHeight="1" x14ac:dyDescent="0.25">
      <c r="A36" s="215" t="s">
        <v>2</v>
      </c>
      <c r="B36" s="273" t="s">
        <v>2</v>
      </c>
      <c r="C36" s="273"/>
      <c r="D36" s="216" t="s">
        <v>376</v>
      </c>
      <c r="E36" s="217" t="s">
        <v>377</v>
      </c>
      <c r="F36" s="204">
        <v>33381</v>
      </c>
      <c r="G36" s="274">
        <v>1133</v>
      </c>
      <c r="H36" s="274"/>
      <c r="I36" s="204">
        <v>34514</v>
      </c>
    </row>
    <row r="37" spans="1:9" ht="12.2" customHeight="1" x14ac:dyDescent="0.25">
      <c r="A37" s="207" t="s">
        <v>12</v>
      </c>
      <c r="B37" s="277" t="s">
        <v>2</v>
      </c>
      <c r="C37" s="277"/>
      <c r="D37" s="208" t="s">
        <v>2</v>
      </c>
      <c r="E37" s="209" t="s">
        <v>13</v>
      </c>
      <c r="F37" s="210">
        <v>4548610.71</v>
      </c>
      <c r="G37" s="278">
        <v>2744.03</v>
      </c>
      <c r="H37" s="278"/>
      <c r="I37" s="210">
        <v>4551354.74</v>
      </c>
    </row>
    <row r="38" spans="1:9" ht="12.2" customHeight="1" x14ac:dyDescent="0.25">
      <c r="A38" s="211" t="s">
        <v>2</v>
      </c>
      <c r="B38" s="279" t="s">
        <v>87</v>
      </c>
      <c r="C38" s="279"/>
      <c r="D38" s="212" t="s">
        <v>2</v>
      </c>
      <c r="E38" s="213" t="s">
        <v>88</v>
      </c>
      <c r="F38" s="214">
        <v>338740</v>
      </c>
      <c r="G38" s="280">
        <v>1100</v>
      </c>
      <c r="H38" s="280"/>
      <c r="I38" s="214">
        <v>339840</v>
      </c>
    </row>
    <row r="39" spans="1:9" ht="12.2" customHeight="1" x14ac:dyDescent="0.25">
      <c r="A39" s="215" t="s">
        <v>2</v>
      </c>
      <c r="B39" s="273" t="s">
        <v>2</v>
      </c>
      <c r="C39" s="273"/>
      <c r="D39" s="216" t="s">
        <v>99</v>
      </c>
      <c r="E39" s="217" t="s">
        <v>100</v>
      </c>
      <c r="F39" s="204">
        <v>400</v>
      </c>
      <c r="G39" s="274">
        <v>50</v>
      </c>
      <c r="H39" s="274"/>
      <c r="I39" s="204">
        <v>450</v>
      </c>
    </row>
    <row r="40" spans="1:9" ht="12.2" customHeight="1" x14ac:dyDescent="0.25">
      <c r="A40" s="215" t="s">
        <v>2</v>
      </c>
      <c r="B40" s="273" t="s">
        <v>2</v>
      </c>
      <c r="C40" s="273"/>
      <c r="D40" s="216" t="s">
        <v>108</v>
      </c>
      <c r="E40" s="217" t="s">
        <v>109</v>
      </c>
      <c r="F40" s="204">
        <v>350</v>
      </c>
      <c r="G40" s="274">
        <v>-50</v>
      </c>
      <c r="H40" s="274"/>
      <c r="I40" s="204">
        <v>300</v>
      </c>
    </row>
    <row r="41" spans="1:9" ht="24" customHeight="1" x14ac:dyDescent="0.25">
      <c r="A41" s="215" t="s">
        <v>2</v>
      </c>
      <c r="B41" s="273" t="s">
        <v>2</v>
      </c>
      <c r="C41" s="273"/>
      <c r="D41" s="216" t="s">
        <v>247</v>
      </c>
      <c r="E41" s="217" t="s">
        <v>248</v>
      </c>
      <c r="F41" s="204">
        <v>5000</v>
      </c>
      <c r="G41" s="274">
        <v>500</v>
      </c>
      <c r="H41" s="274"/>
      <c r="I41" s="204">
        <v>5500</v>
      </c>
    </row>
    <row r="42" spans="1:9" ht="12.2" customHeight="1" x14ac:dyDescent="0.25">
      <c r="A42" s="215" t="s">
        <v>2</v>
      </c>
      <c r="B42" s="273" t="s">
        <v>2</v>
      </c>
      <c r="C42" s="273"/>
      <c r="D42" s="216" t="s">
        <v>57</v>
      </c>
      <c r="E42" s="217" t="s">
        <v>58</v>
      </c>
      <c r="F42" s="204">
        <v>5000</v>
      </c>
      <c r="G42" s="274">
        <v>600</v>
      </c>
      <c r="H42" s="274"/>
      <c r="I42" s="204">
        <v>5600</v>
      </c>
    </row>
    <row r="43" spans="1:9" ht="38.25" customHeight="1" x14ac:dyDescent="0.25">
      <c r="A43" s="211" t="s">
        <v>2</v>
      </c>
      <c r="B43" s="279" t="s">
        <v>360</v>
      </c>
      <c r="C43" s="279"/>
      <c r="D43" s="212" t="s">
        <v>2</v>
      </c>
      <c r="E43" s="213" t="s">
        <v>361</v>
      </c>
      <c r="F43" s="214">
        <v>17412.939999999999</v>
      </c>
      <c r="G43" s="280">
        <v>1644.03</v>
      </c>
      <c r="H43" s="280"/>
      <c r="I43" s="214">
        <v>19056.97</v>
      </c>
    </row>
    <row r="44" spans="1:9" ht="37.5" customHeight="1" x14ac:dyDescent="0.25">
      <c r="A44" s="215" t="s">
        <v>2</v>
      </c>
      <c r="B44" s="273" t="s">
        <v>2</v>
      </c>
      <c r="C44" s="273"/>
      <c r="D44" s="216" t="s">
        <v>362</v>
      </c>
      <c r="E44" s="217" t="s">
        <v>363</v>
      </c>
      <c r="F44" s="204">
        <v>17412.939999999999</v>
      </c>
      <c r="G44" s="274">
        <v>1644.03</v>
      </c>
      <c r="H44" s="274"/>
      <c r="I44" s="204">
        <v>19056.97</v>
      </c>
    </row>
    <row r="45" spans="1:9" ht="12.2" customHeight="1" x14ac:dyDescent="0.25">
      <c r="A45" s="207" t="s">
        <v>24</v>
      </c>
      <c r="B45" s="277" t="s">
        <v>2</v>
      </c>
      <c r="C45" s="277"/>
      <c r="D45" s="208" t="s">
        <v>2</v>
      </c>
      <c r="E45" s="209" t="s">
        <v>25</v>
      </c>
      <c r="F45" s="210">
        <v>8695174.8499999996</v>
      </c>
      <c r="G45" s="278">
        <v>52570</v>
      </c>
      <c r="H45" s="278"/>
      <c r="I45" s="210">
        <v>8747744.8499999996</v>
      </c>
    </row>
    <row r="46" spans="1:9" ht="12.2" customHeight="1" x14ac:dyDescent="0.25">
      <c r="A46" s="211" t="s">
        <v>2</v>
      </c>
      <c r="B46" s="279" t="s">
        <v>89</v>
      </c>
      <c r="C46" s="279"/>
      <c r="D46" s="212" t="s">
        <v>2</v>
      </c>
      <c r="E46" s="213" t="s">
        <v>90</v>
      </c>
      <c r="F46" s="214">
        <v>8548364.8499999996</v>
      </c>
      <c r="G46" s="280">
        <v>52500</v>
      </c>
      <c r="H46" s="280"/>
      <c r="I46" s="214">
        <v>8600864.8499999996</v>
      </c>
    </row>
    <row r="47" spans="1:9" ht="12.2" customHeight="1" x14ac:dyDescent="0.25">
      <c r="A47" s="215" t="s">
        <v>2</v>
      </c>
      <c r="B47" s="273" t="s">
        <v>2</v>
      </c>
      <c r="C47" s="273"/>
      <c r="D47" s="216" t="s">
        <v>18</v>
      </c>
      <c r="E47" s="217" t="s">
        <v>19</v>
      </c>
      <c r="F47" s="204">
        <v>6050000</v>
      </c>
      <c r="G47" s="274">
        <v>50000</v>
      </c>
      <c r="H47" s="274"/>
      <c r="I47" s="204">
        <v>6100000</v>
      </c>
    </row>
    <row r="48" spans="1:9" ht="24" customHeight="1" x14ac:dyDescent="0.25">
      <c r="A48" s="215" t="s">
        <v>2</v>
      </c>
      <c r="B48" s="273" t="s">
        <v>2</v>
      </c>
      <c r="C48" s="273"/>
      <c r="D48" s="216" t="s">
        <v>247</v>
      </c>
      <c r="E48" s="217" t="s">
        <v>248</v>
      </c>
      <c r="F48" s="204">
        <v>0</v>
      </c>
      <c r="G48" s="274">
        <v>2500</v>
      </c>
      <c r="H48" s="274"/>
      <c r="I48" s="204">
        <v>2500</v>
      </c>
    </row>
    <row r="49" spans="1:9" ht="12.2" customHeight="1" x14ac:dyDescent="0.25">
      <c r="A49" s="211" t="s">
        <v>2</v>
      </c>
      <c r="B49" s="279" t="s">
        <v>26</v>
      </c>
      <c r="C49" s="279"/>
      <c r="D49" s="212" t="s">
        <v>2</v>
      </c>
      <c r="E49" s="213" t="s">
        <v>27</v>
      </c>
      <c r="F49" s="214">
        <v>92010</v>
      </c>
      <c r="G49" s="280">
        <v>70</v>
      </c>
      <c r="H49" s="280"/>
      <c r="I49" s="214">
        <v>92080</v>
      </c>
    </row>
    <row r="50" spans="1:9" ht="12.2" customHeight="1" x14ac:dyDescent="0.25">
      <c r="A50" s="215" t="s">
        <v>2</v>
      </c>
      <c r="B50" s="273" t="s">
        <v>2</v>
      </c>
      <c r="C50" s="273"/>
      <c r="D50" s="216" t="s">
        <v>99</v>
      </c>
      <c r="E50" s="217" t="s">
        <v>100</v>
      </c>
      <c r="F50" s="204">
        <v>510</v>
      </c>
      <c r="G50" s="274">
        <v>70</v>
      </c>
      <c r="H50" s="274"/>
      <c r="I50" s="204">
        <v>580</v>
      </c>
    </row>
    <row r="51" spans="1:9" ht="12.2" customHeight="1" x14ac:dyDescent="0.25">
      <c r="A51" s="207" t="s">
        <v>51</v>
      </c>
      <c r="B51" s="277" t="s">
        <v>2</v>
      </c>
      <c r="C51" s="277"/>
      <c r="D51" s="208" t="s">
        <v>2</v>
      </c>
      <c r="E51" s="209" t="s">
        <v>52</v>
      </c>
      <c r="F51" s="210">
        <v>1351293.53</v>
      </c>
      <c r="G51" s="278">
        <v>100</v>
      </c>
      <c r="H51" s="278"/>
      <c r="I51" s="210">
        <v>1351393.53</v>
      </c>
    </row>
    <row r="52" spans="1:9" ht="12.2" customHeight="1" x14ac:dyDescent="0.25">
      <c r="A52" s="211" t="s">
        <v>2</v>
      </c>
      <c r="B52" s="279" t="s">
        <v>81</v>
      </c>
      <c r="C52" s="279"/>
      <c r="D52" s="212" t="s">
        <v>2</v>
      </c>
      <c r="E52" s="213" t="s">
        <v>82</v>
      </c>
      <c r="F52" s="214">
        <v>422046</v>
      </c>
      <c r="G52" s="280">
        <v>100</v>
      </c>
      <c r="H52" s="280"/>
      <c r="I52" s="214">
        <v>422146</v>
      </c>
    </row>
    <row r="53" spans="1:9" ht="36.75" customHeight="1" x14ac:dyDescent="0.25">
      <c r="A53" s="215" t="s">
        <v>2</v>
      </c>
      <c r="B53" s="273" t="s">
        <v>2</v>
      </c>
      <c r="C53" s="273"/>
      <c r="D53" s="216" t="s">
        <v>116</v>
      </c>
      <c r="E53" s="217" t="s">
        <v>117</v>
      </c>
      <c r="F53" s="204">
        <v>400</v>
      </c>
      <c r="G53" s="274">
        <v>100</v>
      </c>
      <c r="H53" s="274"/>
      <c r="I53" s="204">
        <v>500</v>
      </c>
    </row>
    <row r="54" spans="1:9" ht="12.2" customHeight="1" x14ac:dyDescent="0.25">
      <c r="A54" s="211" t="s">
        <v>2</v>
      </c>
      <c r="B54" s="279" t="s">
        <v>249</v>
      </c>
      <c r="C54" s="279"/>
      <c r="D54" s="212" t="s">
        <v>2</v>
      </c>
      <c r="E54" s="213" t="s">
        <v>250</v>
      </c>
      <c r="F54" s="214">
        <v>860352.53</v>
      </c>
      <c r="G54" s="280">
        <v>0</v>
      </c>
      <c r="H54" s="280"/>
      <c r="I54" s="214">
        <v>860352.53</v>
      </c>
    </row>
    <row r="55" spans="1:9" ht="21.6" customHeight="1" x14ac:dyDescent="0.25">
      <c r="A55" s="215" t="s">
        <v>2</v>
      </c>
      <c r="B55" s="273" t="s">
        <v>2</v>
      </c>
      <c r="C55" s="273"/>
      <c r="D55" s="216" t="s">
        <v>102</v>
      </c>
      <c r="E55" s="217" t="s">
        <v>103</v>
      </c>
      <c r="F55" s="204">
        <v>2100</v>
      </c>
      <c r="G55" s="274">
        <v>-200</v>
      </c>
      <c r="H55" s="274"/>
      <c r="I55" s="204">
        <v>1900</v>
      </c>
    </row>
    <row r="56" spans="1:9" ht="36" customHeight="1" x14ac:dyDescent="0.25">
      <c r="A56" s="215" t="s">
        <v>2</v>
      </c>
      <c r="B56" s="273" t="s">
        <v>2</v>
      </c>
      <c r="C56" s="273"/>
      <c r="D56" s="216" t="s">
        <v>251</v>
      </c>
      <c r="E56" s="217" t="s">
        <v>252</v>
      </c>
      <c r="F56" s="204">
        <v>1100</v>
      </c>
      <c r="G56" s="274">
        <v>100</v>
      </c>
      <c r="H56" s="274"/>
      <c r="I56" s="204">
        <v>1200</v>
      </c>
    </row>
    <row r="57" spans="1:9" ht="12.2" customHeight="1" x14ac:dyDescent="0.25">
      <c r="A57" s="215" t="s">
        <v>2</v>
      </c>
      <c r="B57" s="273" t="s">
        <v>2</v>
      </c>
      <c r="C57" s="273"/>
      <c r="D57" s="216" t="s">
        <v>99</v>
      </c>
      <c r="E57" s="217" t="s">
        <v>100</v>
      </c>
      <c r="F57" s="204">
        <v>500</v>
      </c>
      <c r="G57" s="274">
        <v>100</v>
      </c>
      <c r="H57" s="274"/>
      <c r="I57" s="204">
        <v>600</v>
      </c>
    </row>
    <row r="58" spans="1:9" ht="12.2" customHeight="1" x14ac:dyDescent="0.25">
      <c r="A58" s="207" t="s">
        <v>40</v>
      </c>
      <c r="B58" s="277" t="s">
        <v>2</v>
      </c>
      <c r="C58" s="277"/>
      <c r="D58" s="208" t="s">
        <v>2</v>
      </c>
      <c r="E58" s="209" t="s">
        <v>14</v>
      </c>
      <c r="F58" s="210">
        <v>22800</v>
      </c>
      <c r="G58" s="278">
        <v>167</v>
      </c>
      <c r="H58" s="278"/>
      <c r="I58" s="210">
        <v>22967</v>
      </c>
    </row>
    <row r="59" spans="1:9" ht="21.6" customHeight="1" x14ac:dyDescent="0.25">
      <c r="A59" s="211" t="s">
        <v>2</v>
      </c>
      <c r="B59" s="279" t="s">
        <v>41</v>
      </c>
      <c r="C59" s="279"/>
      <c r="D59" s="212" t="s">
        <v>2</v>
      </c>
      <c r="E59" s="213" t="s">
        <v>42</v>
      </c>
      <c r="F59" s="214">
        <v>17400</v>
      </c>
      <c r="G59" s="280">
        <v>167</v>
      </c>
      <c r="H59" s="280"/>
      <c r="I59" s="214">
        <v>17567</v>
      </c>
    </row>
    <row r="60" spans="1:9" ht="12.2" customHeight="1" x14ac:dyDescent="0.25">
      <c r="A60" s="215" t="s">
        <v>2</v>
      </c>
      <c r="B60" s="273" t="s">
        <v>2</v>
      </c>
      <c r="C60" s="273"/>
      <c r="D60" s="216" t="s">
        <v>18</v>
      </c>
      <c r="E60" s="217" t="s">
        <v>19</v>
      </c>
      <c r="F60" s="204">
        <v>4500</v>
      </c>
      <c r="G60" s="274">
        <v>-200</v>
      </c>
      <c r="H60" s="274"/>
      <c r="I60" s="204">
        <v>4300</v>
      </c>
    </row>
    <row r="61" spans="1:9" ht="12.2" customHeight="1" x14ac:dyDescent="0.25">
      <c r="A61" s="215" t="s">
        <v>2</v>
      </c>
      <c r="B61" s="273" t="s">
        <v>2</v>
      </c>
      <c r="C61" s="273"/>
      <c r="D61" s="216" t="s">
        <v>57</v>
      </c>
      <c r="E61" s="217" t="s">
        <v>58</v>
      </c>
      <c r="F61" s="204">
        <v>800</v>
      </c>
      <c r="G61" s="274">
        <v>367</v>
      </c>
      <c r="H61" s="274"/>
      <c r="I61" s="204">
        <v>1167</v>
      </c>
    </row>
    <row r="62" spans="1:9" ht="13.7" customHeight="1" x14ac:dyDescent="0.25">
      <c r="A62" s="275" t="s">
        <v>10</v>
      </c>
      <c r="B62" s="275"/>
      <c r="C62" s="275"/>
      <c r="D62" s="275"/>
      <c r="E62" s="275"/>
      <c r="F62" s="218">
        <v>102936414.06999999</v>
      </c>
      <c r="G62" s="276">
        <v>597808.03</v>
      </c>
      <c r="H62" s="276"/>
      <c r="I62" s="218">
        <v>103534222.09999999</v>
      </c>
    </row>
    <row r="63" spans="1:9" ht="246.6" customHeight="1" x14ac:dyDescent="0.25"/>
    <row r="64" spans="1:9" ht="13.7" customHeight="1" x14ac:dyDescent="0.25">
      <c r="A64" s="271" t="s">
        <v>11</v>
      </c>
      <c r="B64" s="271"/>
      <c r="H64" s="272" t="s">
        <v>118</v>
      </c>
      <c r="I64" s="272"/>
    </row>
  </sheetData>
  <mergeCells count="124">
    <mergeCell ref="A1:J1"/>
    <mergeCell ref="A2:J2"/>
    <mergeCell ref="B3:C3"/>
    <mergeCell ref="G3:H3"/>
    <mergeCell ref="B4:C4"/>
    <mergeCell ref="G4:H4"/>
    <mergeCell ref="B8:C8"/>
    <mergeCell ref="G8:H8"/>
    <mergeCell ref="B9:C9"/>
    <mergeCell ref="G9:H9"/>
    <mergeCell ref="B10:C10"/>
    <mergeCell ref="G10:H10"/>
    <mergeCell ref="B5:C5"/>
    <mergeCell ref="G5:H5"/>
    <mergeCell ref="B6:C6"/>
    <mergeCell ref="G6:H6"/>
    <mergeCell ref="B7:C7"/>
    <mergeCell ref="G7:H7"/>
    <mergeCell ref="B14:C14"/>
    <mergeCell ref="G14:H14"/>
    <mergeCell ref="B15:C15"/>
    <mergeCell ref="G15:H15"/>
    <mergeCell ref="B16:C16"/>
    <mergeCell ref="G16:H16"/>
    <mergeCell ref="B11:C11"/>
    <mergeCell ref="G11:H11"/>
    <mergeCell ref="B12:C12"/>
    <mergeCell ref="G12:H12"/>
    <mergeCell ref="B13:C13"/>
    <mergeCell ref="G13:H13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25:C25"/>
    <mergeCell ref="G25:H25"/>
    <mergeCell ref="B26:C26"/>
    <mergeCell ref="G26:H26"/>
    <mergeCell ref="B27:C27"/>
    <mergeCell ref="G27:H27"/>
    <mergeCell ref="B23:C23"/>
    <mergeCell ref="G23:H23"/>
    <mergeCell ref="B24:C24"/>
    <mergeCell ref="G24:H24"/>
    <mergeCell ref="B31:C31"/>
    <mergeCell ref="G31:H31"/>
    <mergeCell ref="B32:C32"/>
    <mergeCell ref="G32:H32"/>
    <mergeCell ref="B33:C33"/>
    <mergeCell ref="G33:H33"/>
    <mergeCell ref="B28:C28"/>
    <mergeCell ref="G28:H28"/>
    <mergeCell ref="B29:C29"/>
    <mergeCell ref="G29:H29"/>
    <mergeCell ref="B30:C30"/>
    <mergeCell ref="G30:H30"/>
    <mergeCell ref="B37:C37"/>
    <mergeCell ref="G37:H37"/>
    <mergeCell ref="B38:C38"/>
    <mergeCell ref="G38:H38"/>
    <mergeCell ref="B39:C39"/>
    <mergeCell ref="G39:H39"/>
    <mergeCell ref="B34:C34"/>
    <mergeCell ref="G34:H34"/>
    <mergeCell ref="B35:C35"/>
    <mergeCell ref="G35:H35"/>
    <mergeCell ref="B36:C36"/>
    <mergeCell ref="G36:H36"/>
    <mergeCell ref="B43:C43"/>
    <mergeCell ref="G43:H43"/>
    <mergeCell ref="B44:C44"/>
    <mergeCell ref="G44:H44"/>
    <mergeCell ref="B45:C45"/>
    <mergeCell ref="G45:H45"/>
    <mergeCell ref="B40:C40"/>
    <mergeCell ref="G40:H40"/>
    <mergeCell ref="B41:C41"/>
    <mergeCell ref="G41:H41"/>
    <mergeCell ref="B42:C42"/>
    <mergeCell ref="G42:H42"/>
    <mergeCell ref="B49:C49"/>
    <mergeCell ref="G49:H49"/>
    <mergeCell ref="B50:C50"/>
    <mergeCell ref="G50:H50"/>
    <mergeCell ref="B46:C46"/>
    <mergeCell ref="G46:H46"/>
    <mergeCell ref="B47:C47"/>
    <mergeCell ref="G47:H47"/>
    <mergeCell ref="B48:C48"/>
    <mergeCell ref="G48:H48"/>
    <mergeCell ref="B54:C54"/>
    <mergeCell ref="G54:H54"/>
    <mergeCell ref="B55:C55"/>
    <mergeCell ref="G55:H55"/>
    <mergeCell ref="B56:C56"/>
    <mergeCell ref="G56:H56"/>
    <mergeCell ref="B51:C51"/>
    <mergeCell ref="G51:H51"/>
    <mergeCell ref="B52:C52"/>
    <mergeCell ref="G52:H52"/>
    <mergeCell ref="B53:C53"/>
    <mergeCell ref="G53:H53"/>
    <mergeCell ref="A64:B64"/>
    <mergeCell ref="H64:I64"/>
    <mergeCell ref="B60:C60"/>
    <mergeCell ref="G60:H60"/>
    <mergeCell ref="B61:C61"/>
    <mergeCell ref="G61:H61"/>
    <mergeCell ref="A62:E62"/>
    <mergeCell ref="G62:H62"/>
    <mergeCell ref="B57:C57"/>
    <mergeCell ref="G57:H57"/>
    <mergeCell ref="B58:C58"/>
    <mergeCell ref="G58:H58"/>
    <mergeCell ref="B59:C59"/>
    <mergeCell ref="G59:H59"/>
  </mergeCells>
  <pageMargins left="0.39" right="0.39" top="0.39" bottom="0.39" header="0" footer="0"/>
  <pageSetup paperSize="9" orientation="landscape" horizontalDpi="300" verticalDpi="300" r:id="rId1"/>
  <rowBreaks count="3" manualBreakCount="3">
    <brk id="23" max="16383" man="1"/>
    <brk id="48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</vt:i4>
      </vt:variant>
    </vt:vector>
  </HeadingPairs>
  <TitlesOfParts>
    <vt:vector size="9" baseType="lpstr">
      <vt:lpstr>8) Fundusz Pomocy</vt:lpstr>
      <vt:lpstr>7) zakład budżetowy</vt:lpstr>
      <vt:lpstr>6) zadania inwestycyjne</vt:lpstr>
      <vt:lpstr>5) doch. i wyd. zadan zleconych</vt:lpstr>
      <vt:lpstr>4) dotacje udzielna przez pow.</vt:lpstr>
      <vt:lpstr>3) zadania remonotowe</vt:lpstr>
      <vt:lpstr>2) wydatki</vt:lpstr>
      <vt:lpstr>1) dochody</vt:lpstr>
      <vt:lpstr>'4) dotacje udzielna przez pow.'!Obszar_wydruku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Małkiewicz</dc:creator>
  <cp:lastModifiedBy>Barbara Małkiewicz</cp:lastModifiedBy>
  <cp:lastPrinted>2022-09-21T12:12:05Z</cp:lastPrinted>
  <dcterms:created xsi:type="dcterms:W3CDTF">2019-12-11T07:49:32Z</dcterms:created>
  <dcterms:modified xsi:type="dcterms:W3CDTF">2022-12-05T10:06:52Z</dcterms:modified>
</cp:coreProperties>
</file>