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0545"/>
  </bookViews>
  <sheets>
    <sheet name="0001XXXX" sheetId="1" r:id="rId1"/>
  </sheets>
  <calcPr calcId="124519"/>
</workbook>
</file>

<file path=xl/calcChain.xml><?xml version="1.0" encoding="utf-8"?>
<calcChain xmlns="http://schemas.openxmlformats.org/spreadsheetml/2006/main">
  <c r="R17" i="1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12"/>
  <c r="R13"/>
  <c r="R14"/>
  <c r="R15"/>
  <c r="R16"/>
  <c r="R18"/>
  <c r="R19"/>
  <c r="R20"/>
  <c r="R21"/>
  <c r="R22"/>
  <c r="R23"/>
  <c r="R24"/>
  <c r="R25"/>
  <c r="R26"/>
  <c r="R27"/>
  <c r="R28"/>
  <c r="R29"/>
  <c r="R30"/>
  <c r="R31"/>
  <c r="R32"/>
  <c r="R33"/>
  <c r="R12"/>
  <c r="R34" l="1"/>
  <c r="S34"/>
  <c r="U34"/>
  <c r="U35" s="1"/>
  <c r="Q34"/>
  <c r="Q35" s="1"/>
  <c r="P34"/>
  <c r="P35" s="1"/>
  <c r="O34"/>
  <c r="O35" s="1"/>
  <c r="M34"/>
  <c r="M35" s="1"/>
  <c r="L34"/>
  <c r="L35" s="1"/>
  <c r="J34"/>
  <c r="J35" s="1"/>
  <c r="H34"/>
  <c r="H35" s="1"/>
  <c r="F34"/>
  <c r="F35" s="1"/>
  <c r="E34"/>
  <c r="E35" s="1"/>
  <c r="V33"/>
  <c r="T33"/>
  <c r="N33"/>
  <c r="K33"/>
  <c r="I33"/>
  <c r="G33"/>
  <c r="V32"/>
  <c r="T32"/>
  <c r="N32"/>
  <c r="K32"/>
  <c r="I32"/>
  <c r="G32"/>
  <c r="V31"/>
  <c r="T31"/>
  <c r="N31"/>
  <c r="K31"/>
  <c r="I31"/>
  <c r="G31"/>
  <c r="V30"/>
  <c r="T30"/>
  <c r="N30"/>
  <c r="K30"/>
  <c r="I30"/>
  <c r="G30"/>
  <c r="V29"/>
  <c r="T29"/>
  <c r="N29"/>
  <c r="K29"/>
  <c r="I29"/>
  <c r="G29"/>
  <c r="V28"/>
  <c r="T28"/>
  <c r="N28"/>
  <c r="K28"/>
  <c r="I28"/>
  <c r="G28"/>
  <c r="V27"/>
  <c r="T27"/>
  <c r="N27"/>
  <c r="K27"/>
  <c r="I27"/>
  <c r="G27"/>
  <c r="V26"/>
  <c r="T26"/>
  <c r="N26"/>
  <c r="K26"/>
  <c r="I26"/>
  <c r="G26"/>
  <c r="V25"/>
  <c r="T25"/>
  <c r="N25"/>
  <c r="K25"/>
  <c r="I25"/>
  <c r="G25"/>
  <c r="V24"/>
  <c r="T24"/>
  <c r="N24"/>
  <c r="K24"/>
  <c r="I24"/>
  <c r="G24"/>
  <c r="V23"/>
  <c r="T23"/>
  <c r="N23"/>
  <c r="K23"/>
  <c r="I23"/>
  <c r="G23"/>
  <c r="V22"/>
  <c r="T22"/>
  <c r="N22"/>
  <c r="K22"/>
  <c r="I22"/>
  <c r="G22"/>
  <c r="V21"/>
  <c r="T21"/>
  <c r="N21"/>
  <c r="K21"/>
  <c r="I21"/>
  <c r="G21"/>
  <c r="V20"/>
  <c r="T20"/>
  <c r="N20"/>
  <c r="K20"/>
  <c r="I20"/>
  <c r="G20"/>
  <c r="V19"/>
  <c r="T19"/>
  <c r="N19"/>
  <c r="K19"/>
  <c r="I19"/>
  <c r="G19"/>
  <c r="V18"/>
  <c r="T18"/>
  <c r="N18"/>
  <c r="K18"/>
  <c r="I18"/>
  <c r="G18"/>
  <c r="V17"/>
  <c r="T17"/>
  <c r="N17"/>
  <c r="K17"/>
  <c r="I17"/>
  <c r="G17"/>
  <c r="V16"/>
  <c r="T16"/>
  <c r="N16"/>
  <c r="K16"/>
  <c r="I16"/>
  <c r="G16"/>
  <c r="V15"/>
  <c r="T15"/>
  <c r="N15"/>
  <c r="K15"/>
  <c r="I15"/>
  <c r="G15"/>
  <c r="V14"/>
  <c r="T14"/>
  <c r="N14"/>
  <c r="K14"/>
  <c r="I14"/>
  <c r="G14"/>
  <c r="V13"/>
  <c r="T13"/>
  <c r="N13"/>
  <c r="K13"/>
  <c r="I13"/>
  <c r="G13"/>
  <c r="V12"/>
  <c r="T12"/>
  <c r="N12"/>
  <c r="K12"/>
  <c r="I12"/>
  <c r="G12"/>
  <c r="N34" l="1"/>
  <c r="R35"/>
  <c r="S35"/>
  <c r="K34"/>
  <c r="G34"/>
  <c r="T34"/>
  <c r="I34"/>
  <c r="V34"/>
  <c r="G35"/>
  <c r="K35"/>
  <c r="N35"/>
  <c r="V35"/>
  <c r="I35"/>
  <c r="T35"/>
</calcChain>
</file>

<file path=xl/sharedStrings.xml><?xml version="1.0" encoding="utf-8"?>
<sst xmlns="http://schemas.openxmlformats.org/spreadsheetml/2006/main" count="47" uniqueCount="30">
  <si>
    <t>STATYSTYKA ZDAWALNOŚCI</t>
  </si>
  <si>
    <t>OKRES</t>
  </si>
  <si>
    <t>WORD</t>
  </si>
  <si>
    <t>LICZBA EGZAMINÓW TEORETYCZNYCH</t>
  </si>
  <si>
    <t>LICZBA EGZAMINÓW PRAKTYCZNYCH</t>
  </si>
  <si>
    <t>OD</t>
  </si>
  <si>
    <t>DO</t>
  </si>
  <si>
    <t>OGÓŁEM</t>
  </si>
  <si>
    <t>POZYTYWNY</t>
  </si>
  <si>
    <t>NEGATYWNY</t>
  </si>
  <si>
    <t>NIEPRZEPR.</t>
  </si>
  <si>
    <t>ILOŚĆ</t>
  </si>
  <si>
    <t>%</t>
  </si>
  <si>
    <t>PLAC</t>
  </si>
  <si>
    <t>MIASTO</t>
  </si>
  <si>
    <t>SUMA</t>
  </si>
  <si>
    <t>STATYSTYKA</t>
  </si>
  <si>
    <t>KAT. B</t>
  </si>
  <si>
    <t>% OGÓŁEM</t>
  </si>
  <si>
    <t>% PLAC</t>
  </si>
  <si>
    <t>% MIASTO</t>
  </si>
  <si>
    <t>Włocławek</t>
  </si>
  <si>
    <t>OPRACOWANIE: PAWEŁ SZLĄGIEWICZ SP LIPNO</t>
  </si>
  <si>
    <t>OSK: 00070408</t>
  </si>
  <si>
    <t>Tomasz Ozimek</t>
  </si>
  <si>
    <t xml:space="preserve">Ośrodek Szkolenia Kierowców "OMEGA" </t>
  </si>
  <si>
    <t>87 - 600 Lipno, ul. Reymonta 6/61</t>
  </si>
  <si>
    <t>KAT. B+E</t>
  </si>
  <si>
    <t>KAT. C</t>
  </si>
  <si>
    <t>KAT. C+E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</si>
</sst>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zcionka tekstu podstawowego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63377788628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9" fontId="2" fillId="0" borderId="0" xfId="0" applyNumberFormat="1" applyFont="1" applyProtection="1">
      <protection locked="0"/>
    </xf>
    <xf numFmtId="0" fontId="2" fillId="0" borderId="15" xfId="0" applyFont="1" applyBorder="1" applyAlignment="1" applyProtection="1">
      <alignment horizontal="center"/>
      <protection locked="0"/>
    </xf>
    <xf numFmtId="1" fontId="2" fillId="0" borderId="15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/>
      <protection locked="0"/>
    </xf>
    <xf numFmtId="14" fontId="4" fillId="0" borderId="10" xfId="0" applyNumberFormat="1" applyFont="1" applyBorder="1" applyAlignment="1" applyProtection="1">
      <alignment horizontal="center"/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0" borderId="6" xfId="0" applyNumberFormat="1" applyFont="1" applyBorder="1" applyAlignment="1" applyProtection="1">
      <alignment horizontal="center"/>
      <protection locked="0"/>
    </xf>
    <xf numFmtId="164" fontId="6" fillId="3" borderId="6" xfId="0" applyNumberFormat="1" applyFont="1" applyFill="1" applyBorder="1" applyAlignment="1" applyProtection="1">
      <alignment horizontal="center"/>
    </xf>
    <xf numFmtId="164" fontId="6" fillId="4" borderId="6" xfId="0" applyNumberFormat="1" applyFont="1" applyFill="1" applyBorder="1" applyAlignment="1" applyProtection="1">
      <alignment horizontal="center"/>
    </xf>
    <xf numFmtId="1" fontId="7" fillId="0" borderId="6" xfId="0" applyNumberFormat="1" applyFont="1" applyBorder="1" applyAlignment="1" applyProtection="1">
      <alignment horizontal="center"/>
      <protection locked="0"/>
    </xf>
    <xf numFmtId="164" fontId="6" fillId="5" borderId="7" xfId="0" applyNumberFormat="1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164" fontId="6" fillId="3" borderId="3" xfId="0" applyNumberFormat="1" applyFont="1" applyFill="1" applyBorder="1" applyAlignment="1" applyProtection="1">
      <alignment horizontal="center"/>
    </xf>
    <xf numFmtId="164" fontId="6" fillId="4" borderId="3" xfId="0" applyNumberFormat="1" applyFont="1" applyFill="1" applyBorder="1" applyAlignment="1" applyProtection="1">
      <alignment horizontal="center"/>
    </xf>
    <xf numFmtId="1" fontId="7" fillId="0" borderId="3" xfId="0" applyNumberFormat="1" applyFont="1" applyBorder="1" applyAlignment="1" applyProtection="1">
      <alignment horizontal="center"/>
      <protection locked="0"/>
    </xf>
    <xf numFmtId="164" fontId="6" fillId="5" borderId="9" xfId="0" applyNumberFormat="1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14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9" fontId="2" fillId="0" borderId="0" xfId="0" applyNumberFormat="1" applyFont="1" applyBorder="1" applyProtection="1">
      <protection locked="0"/>
    </xf>
    <xf numFmtId="14" fontId="2" fillId="0" borderId="3" xfId="0" applyNumberFormat="1" applyFont="1" applyBorder="1" applyAlignment="1" applyProtection="1">
      <protection locked="0"/>
    </xf>
    <xf numFmtId="0" fontId="4" fillId="0" borderId="0" xfId="0" applyFont="1" applyBorder="1" applyProtection="1">
      <protection locked="0"/>
    </xf>
    <xf numFmtId="9" fontId="4" fillId="0" borderId="0" xfId="0" applyNumberFormat="1" applyFont="1" applyBorder="1" applyProtection="1">
      <protection locked="0"/>
    </xf>
    <xf numFmtId="1" fontId="8" fillId="0" borderId="8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164" fontId="8" fillId="0" borderId="3" xfId="0" applyNumberFormat="1" applyFont="1" applyBorder="1" applyAlignment="1" applyProtection="1">
      <alignment horizontal="center"/>
    </xf>
    <xf numFmtId="164" fontId="8" fillId="0" borderId="9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0" xfId="0" applyFont="1" applyProtection="1"/>
    <xf numFmtId="1" fontId="4" fillId="2" borderId="14" xfId="0" applyNumberFormat="1" applyFont="1" applyFill="1" applyBorder="1" applyAlignment="1" applyProtection="1">
      <alignment horizontal="center"/>
    </xf>
    <xf numFmtId="1" fontId="4" fillId="0" borderId="15" xfId="0" applyNumberFormat="1" applyFont="1" applyBorder="1" applyAlignment="1" applyProtection="1">
      <alignment horizontal="center"/>
    </xf>
    <xf numFmtId="164" fontId="6" fillId="3" borderId="15" xfId="0" applyNumberFormat="1" applyFont="1" applyFill="1" applyBorder="1" applyAlignment="1" applyProtection="1">
      <alignment horizontal="center"/>
    </xf>
    <xf numFmtId="164" fontId="6" fillId="4" borderId="15" xfId="0" applyNumberFormat="1" applyFont="1" applyFill="1" applyBorder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/>
    </xf>
    <xf numFmtId="164" fontId="6" fillId="5" borderId="16" xfId="0" applyNumberFormat="1" applyFont="1" applyFill="1" applyBorder="1" applyAlignment="1" applyProtection="1">
      <alignment horizontal="center"/>
    </xf>
    <xf numFmtId="0" fontId="3" fillId="0" borderId="0" xfId="0" applyFont="1" applyFill="1" applyProtection="1"/>
    <xf numFmtId="14" fontId="2" fillId="0" borderId="0" xfId="0" applyNumberFormat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4" fontId="2" fillId="0" borderId="0" xfId="0" applyNumberFormat="1" applyFont="1" applyBorder="1" applyProtection="1">
      <protection locked="0"/>
    </xf>
    <xf numFmtId="164" fontId="11" fillId="0" borderId="0" xfId="0" applyNumberFormat="1" applyFont="1" applyBorder="1" applyAlignment="1" applyProtection="1">
      <alignment horizontal="center"/>
      <protection locked="0"/>
    </xf>
    <xf numFmtId="14" fontId="4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center"/>
      <protection locked="0"/>
    </xf>
    <xf numFmtId="1" fontId="12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1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Protection="1">
      <protection locked="0"/>
    </xf>
    <xf numFmtId="14" fontId="4" fillId="0" borderId="0" xfId="0" applyNumberFormat="1" applyFont="1" applyBorder="1" applyAlignment="1" applyProtection="1">
      <protection locked="0"/>
    </xf>
    <xf numFmtId="1" fontId="4" fillId="0" borderId="0" xfId="0" applyNumberFormat="1" applyFont="1" applyBorder="1" applyProtection="1">
      <protection locked="0"/>
    </xf>
    <xf numFmtId="1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0" fontId="9" fillId="0" borderId="3" xfId="0" applyFont="1" applyBorder="1" applyProtection="1"/>
    <xf numFmtId="164" fontId="3" fillId="4" borderId="15" xfId="0" applyNumberFormat="1" applyFont="1" applyFill="1" applyBorder="1" applyProtection="1"/>
    <xf numFmtId="164" fontId="6" fillId="4" borderId="6" xfId="0" applyNumberFormat="1" applyFont="1" applyFill="1" applyBorder="1" applyProtection="1">
      <protection locked="0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/>
    <xf numFmtId="0" fontId="1" fillId="2" borderId="0" xfId="0" applyFont="1" applyFill="1" applyBorder="1" applyAlignment="1" applyProtection="1">
      <alignment horizontal="center" wrapText="1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3" fillId="5" borderId="9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14" fontId="13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/>
    <xf numFmtId="0" fontId="0" fillId="0" borderId="17" xfId="0" applyBorder="1" applyAlignment="1"/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14" fontId="8" fillId="0" borderId="0" xfId="0" applyNumberFormat="1" applyFont="1" applyBorder="1" applyAlignment="1" applyProtection="1">
      <alignment horizontal="right"/>
    </xf>
    <xf numFmtId="1" fontId="10" fillId="0" borderId="0" xfId="0" applyNumberFormat="1" applyFont="1" applyFill="1" applyBorder="1" applyAlignment="1" applyProtection="1">
      <alignment horizontal="right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16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9"/>
  <sheetViews>
    <sheetView tabSelected="1" zoomScale="90" zoomScaleNormal="90" workbookViewId="0">
      <selection activeCell="K41" sqref="K41"/>
    </sheetView>
  </sheetViews>
  <sheetFormatPr defaultRowHeight="15"/>
  <cols>
    <col min="1" max="2" width="10.625" style="2" customWidth="1"/>
    <col min="3" max="3" width="8.75" style="2" customWidth="1"/>
    <col min="4" max="4" width="8.625" style="2" customWidth="1"/>
    <col min="5" max="6" width="8.25" style="2" customWidth="1"/>
    <col min="7" max="7" width="8.25" style="62" customWidth="1"/>
    <col min="8" max="8" width="8.25" style="2" customWidth="1"/>
    <col min="9" max="9" width="8.25" style="62" customWidth="1"/>
    <col min="10" max="10" width="8.25" style="2" customWidth="1"/>
    <col min="11" max="11" width="8.25" style="62" customWidth="1"/>
    <col min="12" max="12" width="8.25" style="61" customWidth="1"/>
    <col min="13" max="13" width="8.25" style="2" customWidth="1"/>
    <col min="14" max="14" width="8.25" style="62" customWidth="1"/>
    <col min="15" max="15" width="8.25" style="2" customWidth="1"/>
    <col min="16" max="17" width="8.25" style="61" customWidth="1"/>
    <col min="18" max="18" width="8.25" style="62" customWidth="1"/>
    <col min="19" max="19" width="10.25" style="2" customWidth="1"/>
    <col min="20" max="20" width="10.625" style="62" customWidth="1"/>
    <col min="21" max="21" width="9" style="2"/>
    <col min="22" max="22" width="9" style="3"/>
    <col min="23" max="16384" width="9" style="2"/>
  </cols>
  <sheetData>
    <row r="1" spans="1:29" s="1" customFormat="1" ht="18.7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9"/>
      <c r="V1" s="69"/>
    </row>
    <row r="2" spans="1:29" s="1" customFormat="1" ht="18.75">
      <c r="A2" s="67" t="s">
        <v>23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</row>
    <row r="3" spans="1:29" s="1" customFormat="1" ht="18" customHeight="1">
      <c r="A3" s="70" t="s">
        <v>24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69"/>
      <c r="V3" s="69"/>
    </row>
    <row r="4" spans="1:29" s="1" customFormat="1" ht="18" customHeight="1">
      <c r="A4" s="70" t="s">
        <v>25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29" s="1" customFormat="1" ht="18" customHeight="1">
      <c r="A5" s="85" t="s">
        <v>26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66"/>
      <c r="X5" s="66"/>
      <c r="Y5" s="66"/>
      <c r="Z5" s="66"/>
      <c r="AA5" s="66"/>
      <c r="AB5" s="66"/>
      <c r="AC5" s="66"/>
    </row>
    <row r="6" spans="1:29" s="118" customFormat="1" ht="16.5" customHeight="1" thickBot="1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9">
      <c r="A7" s="83" t="s">
        <v>1</v>
      </c>
      <c r="B7" s="83"/>
      <c r="C7" s="89" t="s">
        <v>2</v>
      </c>
      <c r="D7" s="90"/>
      <c r="E7" s="95" t="s">
        <v>3</v>
      </c>
      <c r="F7" s="96"/>
      <c r="G7" s="96"/>
      <c r="H7" s="96"/>
      <c r="I7" s="96"/>
      <c r="J7" s="96"/>
      <c r="K7" s="97"/>
      <c r="L7" s="105" t="s">
        <v>4</v>
      </c>
      <c r="M7" s="106"/>
      <c r="N7" s="106"/>
      <c r="O7" s="106"/>
      <c r="P7" s="106"/>
      <c r="Q7" s="106"/>
      <c r="R7" s="106"/>
      <c r="S7" s="106"/>
      <c r="T7" s="106"/>
      <c r="U7" s="107"/>
      <c r="V7" s="108"/>
    </row>
    <row r="8" spans="1:29">
      <c r="A8" s="98" t="s">
        <v>5</v>
      </c>
      <c r="B8" s="98" t="s">
        <v>6</v>
      </c>
      <c r="C8" s="91"/>
      <c r="D8" s="92"/>
      <c r="E8" s="99" t="s">
        <v>7</v>
      </c>
      <c r="F8" s="84" t="s">
        <v>8</v>
      </c>
      <c r="G8" s="84"/>
      <c r="H8" s="115" t="s">
        <v>9</v>
      </c>
      <c r="I8" s="115"/>
      <c r="J8" s="116" t="s">
        <v>10</v>
      </c>
      <c r="K8" s="117"/>
      <c r="L8" s="99" t="s">
        <v>7</v>
      </c>
      <c r="M8" s="111" t="s">
        <v>8</v>
      </c>
      <c r="N8" s="112"/>
      <c r="O8" s="101" t="s">
        <v>9</v>
      </c>
      <c r="P8" s="102"/>
      <c r="Q8" s="102"/>
      <c r="R8" s="102"/>
      <c r="S8" s="103"/>
      <c r="T8" s="104"/>
      <c r="U8" s="122" t="s">
        <v>10</v>
      </c>
      <c r="V8" s="123"/>
    </row>
    <row r="9" spans="1:29">
      <c r="A9" s="98"/>
      <c r="B9" s="98"/>
      <c r="C9" s="91"/>
      <c r="D9" s="92"/>
      <c r="E9" s="99"/>
      <c r="F9" s="75" t="s">
        <v>11</v>
      </c>
      <c r="G9" s="73" t="s">
        <v>12</v>
      </c>
      <c r="H9" s="75" t="s">
        <v>11</v>
      </c>
      <c r="I9" s="77" t="s">
        <v>12</v>
      </c>
      <c r="J9" s="79" t="s">
        <v>7</v>
      </c>
      <c r="K9" s="81" t="s">
        <v>12</v>
      </c>
      <c r="L9" s="99"/>
      <c r="M9" s="75" t="s">
        <v>11</v>
      </c>
      <c r="N9" s="73" t="s">
        <v>12</v>
      </c>
      <c r="O9" s="83" t="s">
        <v>11</v>
      </c>
      <c r="P9" s="83"/>
      <c r="Q9" s="83"/>
      <c r="R9" s="77" t="s">
        <v>19</v>
      </c>
      <c r="S9" s="109" t="s">
        <v>20</v>
      </c>
      <c r="T9" s="71" t="s">
        <v>18</v>
      </c>
      <c r="U9" s="79" t="s">
        <v>7</v>
      </c>
      <c r="V9" s="120" t="s">
        <v>12</v>
      </c>
    </row>
    <row r="10" spans="1:29" ht="15.75" thickBot="1">
      <c r="A10" s="98"/>
      <c r="B10" s="98"/>
      <c r="C10" s="93"/>
      <c r="D10" s="94"/>
      <c r="E10" s="100"/>
      <c r="F10" s="76"/>
      <c r="G10" s="74"/>
      <c r="H10" s="76"/>
      <c r="I10" s="78"/>
      <c r="J10" s="80"/>
      <c r="K10" s="82"/>
      <c r="L10" s="100"/>
      <c r="M10" s="76"/>
      <c r="N10" s="74"/>
      <c r="O10" s="4" t="s">
        <v>13</v>
      </c>
      <c r="P10" s="5" t="s">
        <v>14</v>
      </c>
      <c r="Q10" s="5" t="s">
        <v>15</v>
      </c>
      <c r="R10" s="78"/>
      <c r="S10" s="110"/>
      <c r="T10" s="72"/>
      <c r="U10" s="80"/>
      <c r="V10" s="121"/>
    </row>
    <row r="11" spans="1:29" ht="15.75" thickBot="1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68"/>
      <c r="V11" s="68"/>
    </row>
    <row r="12" spans="1:29" s="15" customFormat="1" ht="14.25" customHeight="1" thickBot="1">
      <c r="A12" s="6">
        <v>43647</v>
      </c>
      <c r="B12" s="6">
        <v>43830</v>
      </c>
      <c r="C12" s="6" t="s">
        <v>21</v>
      </c>
      <c r="D12" s="7" t="s">
        <v>17</v>
      </c>
      <c r="E12" s="8">
        <v>96</v>
      </c>
      <c r="F12" s="9">
        <v>62</v>
      </c>
      <c r="G12" s="10">
        <f>IF(F12&gt;0,(F12*100/(E12-J12)),0)</f>
        <v>67.391304347826093</v>
      </c>
      <c r="H12" s="9">
        <v>30</v>
      </c>
      <c r="I12" s="11">
        <f>IF(H12&gt;0,(H12*100/(E12-J12)),0)</f>
        <v>32.608695652173914</v>
      </c>
      <c r="J12" s="12">
        <v>4</v>
      </c>
      <c r="K12" s="13">
        <f>IF(J12&gt;0,(J12*100/(E12)),0)</f>
        <v>4.166666666666667</v>
      </c>
      <c r="L12" s="8">
        <v>137</v>
      </c>
      <c r="M12" s="9">
        <v>65</v>
      </c>
      <c r="N12" s="10">
        <f t="shared" ref="N12:N33" si="0">IF(M12&gt;0,(M12*100/(L12-U12)),0)</f>
        <v>48.507462686567166</v>
      </c>
      <c r="O12" s="9">
        <v>24</v>
      </c>
      <c r="P12" s="9">
        <v>45</v>
      </c>
      <c r="Q12" s="9">
        <v>69</v>
      </c>
      <c r="R12" s="65">
        <f>IF(O12&gt;0,(O12*100/(L12-U12)),0)</f>
        <v>17.910447761194028</v>
      </c>
      <c r="S12" s="65">
        <f>IF(P12&gt;0,(P12*100/(L12-U12)),0)</f>
        <v>33.582089552238806</v>
      </c>
      <c r="T12" s="11">
        <f t="shared" ref="T12:T33" si="1">IF(Q12&gt;0,(Q12*100/(L12-U12)),0)</f>
        <v>51.492537313432834</v>
      </c>
      <c r="U12" s="14">
        <v>3</v>
      </c>
      <c r="V12" s="13">
        <f t="shared" ref="V12:V33" si="2">IF(U12&gt;0,(U12*100/(L12)),0)</f>
        <v>2.1897810218978102</v>
      </c>
    </row>
    <row r="13" spans="1:29" s="15" customFormat="1" ht="14.25" customHeight="1" thickBot="1">
      <c r="A13" s="6">
        <v>43647</v>
      </c>
      <c r="B13" s="6">
        <v>43830</v>
      </c>
      <c r="C13" s="6" t="s">
        <v>21</v>
      </c>
      <c r="D13" s="7" t="s">
        <v>27</v>
      </c>
      <c r="E13" s="16">
        <v>0</v>
      </c>
      <c r="F13" s="17">
        <v>0</v>
      </c>
      <c r="G13" s="18">
        <f t="shared" ref="G13:G33" si="3">IF(F13&gt;0,(F13*100/(E13-J13)),0)</f>
        <v>0</v>
      </c>
      <c r="H13" s="17">
        <v>0</v>
      </c>
      <c r="I13" s="19">
        <f t="shared" ref="I13:I33" si="4">IF(H13&gt;0,(H13*100/(E13-J13)),0)</f>
        <v>0</v>
      </c>
      <c r="J13" s="20">
        <v>0</v>
      </c>
      <c r="K13" s="21">
        <f t="shared" ref="K13:K33" si="5">IF(J13&gt;0,(J13*100/(E13)),0)</f>
        <v>0</v>
      </c>
      <c r="L13" s="16">
        <v>4</v>
      </c>
      <c r="M13" s="17">
        <v>2</v>
      </c>
      <c r="N13" s="18">
        <f t="shared" si="0"/>
        <v>50</v>
      </c>
      <c r="O13" s="17">
        <v>2</v>
      </c>
      <c r="P13" s="17">
        <v>0</v>
      </c>
      <c r="Q13" s="9">
        <v>2</v>
      </c>
      <c r="R13" s="65">
        <f t="shared" ref="R13:R33" si="6">IF(O13&gt;0,(O13*100/(L13-U13)),0)</f>
        <v>50</v>
      </c>
      <c r="S13" s="65">
        <f t="shared" ref="S13:S33" si="7">IF(P13&gt;0,(P13*100/(L13-U13)),0)</f>
        <v>0</v>
      </c>
      <c r="T13" s="19">
        <f t="shared" si="1"/>
        <v>50</v>
      </c>
      <c r="U13" s="22">
        <v>0</v>
      </c>
      <c r="V13" s="21">
        <f t="shared" si="2"/>
        <v>0</v>
      </c>
    </row>
    <row r="14" spans="1:29" s="15" customFormat="1" ht="14.25" customHeight="1" thickBot="1">
      <c r="A14" s="6">
        <v>43647</v>
      </c>
      <c r="B14" s="6">
        <v>43830</v>
      </c>
      <c r="C14" s="6" t="s">
        <v>21</v>
      </c>
      <c r="D14" s="7" t="s">
        <v>28</v>
      </c>
      <c r="E14" s="16">
        <v>15</v>
      </c>
      <c r="F14" s="17">
        <v>12</v>
      </c>
      <c r="G14" s="18">
        <f t="shared" si="3"/>
        <v>85.714285714285708</v>
      </c>
      <c r="H14" s="17">
        <v>2</v>
      </c>
      <c r="I14" s="19">
        <f t="shared" si="4"/>
        <v>14.285714285714286</v>
      </c>
      <c r="J14" s="20">
        <v>1</v>
      </c>
      <c r="K14" s="21">
        <f t="shared" si="5"/>
        <v>6.666666666666667</v>
      </c>
      <c r="L14" s="16">
        <v>31</v>
      </c>
      <c r="M14" s="17">
        <v>10</v>
      </c>
      <c r="N14" s="18">
        <f t="shared" si="0"/>
        <v>32.258064516129032</v>
      </c>
      <c r="O14" s="17">
        <v>10</v>
      </c>
      <c r="P14" s="17">
        <v>11</v>
      </c>
      <c r="Q14" s="9">
        <v>21</v>
      </c>
      <c r="R14" s="65">
        <f t="shared" si="6"/>
        <v>32.258064516129032</v>
      </c>
      <c r="S14" s="65">
        <f t="shared" si="7"/>
        <v>35.483870967741936</v>
      </c>
      <c r="T14" s="19">
        <f t="shared" si="1"/>
        <v>67.741935483870961</v>
      </c>
      <c r="U14" s="22">
        <v>0</v>
      </c>
      <c r="V14" s="21">
        <f t="shared" si="2"/>
        <v>0</v>
      </c>
    </row>
    <row r="15" spans="1:29" ht="15.75" thickBot="1">
      <c r="A15" s="6">
        <v>43647</v>
      </c>
      <c r="B15" s="6">
        <v>43830</v>
      </c>
      <c r="C15" s="6" t="s">
        <v>21</v>
      </c>
      <c r="D15" s="7" t="s">
        <v>29</v>
      </c>
      <c r="E15" s="16">
        <v>0</v>
      </c>
      <c r="F15" s="17">
        <v>0</v>
      </c>
      <c r="G15" s="18">
        <f t="shared" si="3"/>
        <v>0</v>
      </c>
      <c r="H15" s="17">
        <v>0</v>
      </c>
      <c r="I15" s="19">
        <f t="shared" si="4"/>
        <v>0</v>
      </c>
      <c r="J15" s="20">
        <v>0</v>
      </c>
      <c r="K15" s="21">
        <f t="shared" si="5"/>
        <v>0</v>
      </c>
      <c r="L15" s="16">
        <v>19</v>
      </c>
      <c r="M15" s="17">
        <v>7</v>
      </c>
      <c r="N15" s="18">
        <f t="shared" si="0"/>
        <v>36.842105263157897</v>
      </c>
      <c r="O15" s="17">
        <v>6</v>
      </c>
      <c r="P15" s="17">
        <v>6</v>
      </c>
      <c r="Q15" s="9">
        <v>12</v>
      </c>
      <c r="R15" s="65">
        <f t="shared" si="6"/>
        <v>31.578947368421051</v>
      </c>
      <c r="S15" s="65">
        <f t="shared" si="7"/>
        <v>31.578947368421051</v>
      </c>
      <c r="T15" s="19">
        <f t="shared" si="1"/>
        <v>63.157894736842103</v>
      </c>
      <c r="U15" s="22">
        <v>0</v>
      </c>
      <c r="V15" s="21">
        <f t="shared" si="2"/>
        <v>0</v>
      </c>
      <c r="W15" s="25"/>
      <c r="X15" s="25"/>
    </row>
    <row r="16" spans="1:29" ht="15.75" thickBot="1">
      <c r="A16" s="6"/>
      <c r="B16" s="6"/>
      <c r="C16" s="6"/>
      <c r="D16" s="7"/>
      <c r="E16" s="16">
        <v>0</v>
      </c>
      <c r="F16" s="17">
        <v>0</v>
      </c>
      <c r="G16" s="18">
        <f t="shared" si="3"/>
        <v>0</v>
      </c>
      <c r="H16" s="17">
        <v>0</v>
      </c>
      <c r="I16" s="19">
        <f t="shared" si="4"/>
        <v>0</v>
      </c>
      <c r="J16" s="20">
        <v>0</v>
      </c>
      <c r="K16" s="21">
        <f t="shared" si="5"/>
        <v>0</v>
      </c>
      <c r="L16" s="16">
        <v>0</v>
      </c>
      <c r="M16" s="17">
        <v>0</v>
      </c>
      <c r="N16" s="18">
        <f t="shared" si="0"/>
        <v>0</v>
      </c>
      <c r="O16" s="17">
        <v>0</v>
      </c>
      <c r="P16" s="17">
        <v>0</v>
      </c>
      <c r="Q16" s="9">
        <v>0</v>
      </c>
      <c r="R16" s="65">
        <f t="shared" si="6"/>
        <v>0</v>
      </c>
      <c r="S16" s="65">
        <f t="shared" si="7"/>
        <v>0</v>
      </c>
      <c r="T16" s="19">
        <f t="shared" si="1"/>
        <v>0</v>
      </c>
      <c r="U16" s="22">
        <v>0</v>
      </c>
      <c r="V16" s="21">
        <f t="shared" si="2"/>
        <v>0</v>
      </c>
      <c r="W16" s="25"/>
      <c r="X16" s="25"/>
    </row>
    <row r="17" spans="1:24" ht="15.75" thickBot="1">
      <c r="A17" s="6"/>
      <c r="B17" s="6"/>
      <c r="C17" s="6"/>
      <c r="D17" s="7"/>
      <c r="E17" s="16">
        <v>0</v>
      </c>
      <c r="F17" s="17">
        <v>0</v>
      </c>
      <c r="G17" s="18">
        <f t="shared" si="3"/>
        <v>0</v>
      </c>
      <c r="H17" s="17">
        <v>0</v>
      </c>
      <c r="I17" s="19">
        <f t="shared" si="4"/>
        <v>0</v>
      </c>
      <c r="J17" s="20">
        <v>0</v>
      </c>
      <c r="K17" s="21">
        <f t="shared" si="5"/>
        <v>0</v>
      </c>
      <c r="L17" s="16">
        <v>0</v>
      </c>
      <c r="M17" s="17">
        <v>0</v>
      </c>
      <c r="N17" s="18">
        <f t="shared" si="0"/>
        <v>0</v>
      </c>
      <c r="O17" s="17">
        <v>0</v>
      </c>
      <c r="P17" s="17">
        <v>0</v>
      </c>
      <c r="Q17" s="9">
        <v>0</v>
      </c>
      <c r="R17" s="65">
        <f t="shared" si="6"/>
        <v>0</v>
      </c>
      <c r="S17" s="65">
        <f t="shared" si="7"/>
        <v>0</v>
      </c>
      <c r="T17" s="19">
        <f t="shared" si="1"/>
        <v>0</v>
      </c>
      <c r="U17" s="22">
        <v>0</v>
      </c>
      <c r="V17" s="21">
        <f t="shared" si="2"/>
        <v>0</v>
      </c>
      <c r="W17" s="25"/>
      <c r="X17" s="25"/>
    </row>
    <row r="18" spans="1:24" ht="15.75" thickBot="1">
      <c r="A18" s="23"/>
      <c r="B18" s="23"/>
      <c r="C18" s="23"/>
      <c r="D18" s="24"/>
      <c r="E18" s="16">
        <v>0</v>
      </c>
      <c r="F18" s="17">
        <v>0</v>
      </c>
      <c r="G18" s="18">
        <f t="shared" si="3"/>
        <v>0</v>
      </c>
      <c r="H18" s="17">
        <v>0</v>
      </c>
      <c r="I18" s="19">
        <f t="shared" si="4"/>
        <v>0</v>
      </c>
      <c r="J18" s="20">
        <v>0</v>
      </c>
      <c r="K18" s="21">
        <f t="shared" si="5"/>
        <v>0</v>
      </c>
      <c r="L18" s="16">
        <v>0</v>
      </c>
      <c r="M18" s="17">
        <v>0</v>
      </c>
      <c r="N18" s="18">
        <f t="shared" si="0"/>
        <v>0</v>
      </c>
      <c r="O18" s="17">
        <v>0</v>
      </c>
      <c r="P18" s="17">
        <v>0</v>
      </c>
      <c r="Q18" s="9">
        <v>0</v>
      </c>
      <c r="R18" s="65">
        <f t="shared" si="6"/>
        <v>0</v>
      </c>
      <c r="S18" s="65">
        <f t="shared" si="7"/>
        <v>0</v>
      </c>
      <c r="T18" s="19">
        <f t="shared" si="1"/>
        <v>0</v>
      </c>
      <c r="U18" s="22">
        <v>0</v>
      </c>
      <c r="V18" s="21">
        <f t="shared" si="2"/>
        <v>0</v>
      </c>
      <c r="W18" s="25"/>
      <c r="X18" s="25"/>
    </row>
    <row r="19" spans="1:24" ht="15.75" thickBot="1">
      <c r="A19" s="23"/>
      <c r="B19" s="23"/>
      <c r="C19" s="23"/>
      <c r="D19" s="24"/>
      <c r="E19" s="16">
        <v>0</v>
      </c>
      <c r="F19" s="17">
        <v>0</v>
      </c>
      <c r="G19" s="18">
        <f t="shared" si="3"/>
        <v>0</v>
      </c>
      <c r="H19" s="17">
        <v>0</v>
      </c>
      <c r="I19" s="19">
        <f t="shared" si="4"/>
        <v>0</v>
      </c>
      <c r="J19" s="20">
        <v>0</v>
      </c>
      <c r="K19" s="21">
        <f t="shared" si="5"/>
        <v>0</v>
      </c>
      <c r="L19" s="16">
        <v>0</v>
      </c>
      <c r="M19" s="17">
        <v>0</v>
      </c>
      <c r="N19" s="18">
        <f t="shared" si="0"/>
        <v>0</v>
      </c>
      <c r="O19" s="17">
        <v>0</v>
      </c>
      <c r="P19" s="17">
        <v>0</v>
      </c>
      <c r="Q19" s="9">
        <v>0</v>
      </c>
      <c r="R19" s="65">
        <f t="shared" si="6"/>
        <v>0</v>
      </c>
      <c r="S19" s="65">
        <f t="shared" si="7"/>
        <v>0</v>
      </c>
      <c r="T19" s="19">
        <f t="shared" si="1"/>
        <v>0</v>
      </c>
      <c r="U19" s="22">
        <v>0</v>
      </c>
      <c r="V19" s="21">
        <f t="shared" si="2"/>
        <v>0</v>
      </c>
      <c r="W19" s="25"/>
      <c r="X19" s="25"/>
    </row>
    <row r="20" spans="1:24" ht="15.75" thickBot="1">
      <c r="A20" s="23"/>
      <c r="B20" s="23"/>
      <c r="C20" s="23"/>
      <c r="D20" s="24"/>
      <c r="E20" s="16">
        <v>0</v>
      </c>
      <c r="F20" s="17">
        <v>0</v>
      </c>
      <c r="G20" s="18">
        <f t="shared" si="3"/>
        <v>0</v>
      </c>
      <c r="H20" s="17">
        <v>0</v>
      </c>
      <c r="I20" s="19">
        <f t="shared" si="4"/>
        <v>0</v>
      </c>
      <c r="J20" s="20">
        <v>0</v>
      </c>
      <c r="K20" s="21">
        <f t="shared" si="5"/>
        <v>0</v>
      </c>
      <c r="L20" s="16">
        <v>0</v>
      </c>
      <c r="M20" s="17">
        <v>0</v>
      </c>
      <c r="N20" s="18">
        <f t="shared" si="0"/>
        <v>0</v>
      </c>
      <c r="O20" s="17">
        <v>0</v>
      </c>
      <c r="P20" s="17">
        <v>0</v>
      </c>
      <c r="Q20" s="9">
        <v>0</v>
      </c>
      <c r="R20" s="65">
        <f t="shared" si="6"/>
        <v>0</v>
      </c>
      <c r="S20" s="65">
        <f t="shared" si="7"/>
        <v>0</v>
      </c>
      <c r="T20" s="19">
        <f t="shared" si="1"/>
        <v>0</v>
      </c>
      <c r="U20" s="22">
        <v>0</v>
      </c>
      <c r="V20" s="21">
        <f t="shared" si="2"/>
        <v>0</v>
      </c>
      <c r="W20" s="25"/>
      <c r="X20" s="25"/>
    </row>
    <row r="21" spans="1:24" ht="15.75" thickBot="1">
      <c r="A21" s="23"/>
      <c r="B21" s="23"/>
      <c r="C21" s="23"/>
      <c r="D21" s="24"/>
      <c r="E21" s="16">
        <v>0</v>
      </c>
      <c r="F21" s="17">
        <v>0</v>
      </c>
      <c r="G21" s="18">
        <f t="shared" si="3"/>
        <v>0</v>
      </c>
      <c r="H21" s="17">
        <v>0</v>
      </c>
      <c r="I21" s="19">
        <f t="shared" si="4"/>
        <v>0</v>
      </c>
      <c r="J21" s="20">
        <v>0</v>
      </c>
      <c r="K21" s="21">
        <f t="shared" si="5"/>
        <v>0</v>
      </c>
      <c r="L21" s="16">
        <v>0</v>
      </c>
      <c r="M21" s="17">
        <v>0</v>
      </c>
      <c r="N21" s="18">
        <f t="shared" si="0"/>
        <v>0</v>
      </c>
      <c r="O21" s="17">
        <v>0</v>
      </c>
      <c r="P21" s="17">
        <v>0</v>
      </c>
      <c r="Q21" s="9">
        <v>0</v>
      </c>
      <c r="R21" s="65">
        <f t="shared" si="6"/>
        <v>0</v>
      </c>
      <c r="S21" s="65">
        <f t="shared" si="7"/>
        <v>0</v>
      </c>
      <c r="T21" s="19">
        <f t="shared" si="1"/>
        <v>0</v>
      </c>
      <c r="U21" s="22">
        <v>0</v>
      </c>
      <c r="V21" s="21">
        <f t="shared" si="2"/>
        <v>0</v>
      </c>
      <c r="W21" s="25"/>
      <c r="X21" s="25"/>
    </row>
    <row r="22" spans="1:24" ht="15.75" thickBot="1">
      <c r="A22" s="23"/>
      <c r="B22" s="23"/>
      <c r="C22" s="23"/>
      <c r="D22" s="24"/>
      <c r="E22" s="16">
        <v>0</v>
      </c>
      <c r="F22" s="17">
        <v>0</v>
      </c>
      <c r="G22" s="18">
        <f t="shared" si="3"/>
        <v>0</v>
      </c>
      <c r="H22" s="17">
        <v>0</v>
      </c>
      <c r="I22" s="19">
        <f t="shared" si="4"/>
        <v>0</v>
      </c>
      <c r="J22" s="20">
        <v>0</v>
      </c>
      <c r="K22" s="21">
        <f t="shared" si="5"/>
        <v>0</v>
      </c>
      <c r="L22" s="16">
        <v>0</v>
      </c>
      <c r="M22" s="17">
        <v>0</v>
      </c>
      <c r="N22" s="18">
        <f t="shared" si="0"/>
        <v>0</v>
      </c>
      <c r="O22" s="17">
        <v>0</v>
      </c>
      <c r="P22" s="17">
        <v>0</v>
      </c>
      <c r="Q22" s="9">
        <v>0</v>
      </c>
      <c r="R22" s="65">
        <f t="shared" si="6"/>
        <v>0</v>
      </c>
      <c r="S22" s="65">
        <f t="shared" si="7"/>
        <v>0</v>
      </c>
      <c r="T22" s="19">
        <f t="shared" si="1"/>
        <v>0</v>
      </c>
      <c r="U22" s="22">
        <v>0</v>
      </c>
      <c r="V22" s="21">
        <f t="shared" si="2"/>
        <v>0</v>
      </c>
      <c r="W22" s="25"/>
      <c r="X22" s="25"/>
    </row>
    <row r="23" spans="1:24" ht="15.75" thickBot="1">
      <c r="A23" s="23"/>
      <c r="B23" s="23"/>
      <c r="C23" s="23"/>
      <c r="D23" s="24"/>
      <c r="E23" s="16">
        <v>0</v>
      </c>
      <c r="F23" s="17">
        <v>0</v>
      </c>
      <c r="G23" s="18">
        <f t="shared" si="3"/>
        <v>0</v>
      </c>
      <c r="H23" s="17">
        <v>0</v>
      </c>
      <c r="I23" s="19">
        <f t="shared" si="4"/>
        <v>0</v>
      </c>
      <c r="J23" s="20">
        <v>0</v>
      </c>
      <c r="K23" s="21">
        <f t="shared" si="5"/>
        <v>0</v>
      </c>
      <c r="L23" s="16">
        <v>0</v>
      </c>
      <c r="M23" s="17">
        <v>0</v>
      </c>
      <c r="N23" s="18">
        <f t="shared" si="0"/>
        <v>0</v>
      </c>
      <c r="O23" s="17">
        <v>0</v>
      </c>
      <c r="P23" s="17">
        <v>0</v>
      </c>
      <c r="Q23" s="9">
        <v>0</v>
      </c>
      <c r="R23" s="65">
        <f t="shared" si="6"/>
        <v>0</v>
      </c>
      <c r="S23" s="65">
        <f t="shared" si="7"/>
        <v>0</v>
      </c>
      <c r="T23" s="19">
        <f t="shared" si="1"/>
        <v>0</v>
      </c>
      <c r="U23" s="22">
        <v>0</v>
      </c>
      <c r="V23" s="21">
        <f t="shared" si="2"/>
        <v>0</v>
      </c>
      <c r="W23" s="25"/>
      <c r="X23" s="25"/>
    </row>
    <row r="24" spans="1:24" ht="15.75" thickBot="1">
      <c r="A24" s="23"/>
      <c r="B24" s="23"/>
      <c r="C24" s="23"/>
      <c r="D24" s="24"/>
      <c r="E24" s="16">
        <v>0</v>
      </c>
      <c r="F24" s="17">
        <v>0</v>
      </c>
      <c r="G24" s="18">
        <f t="shared" si="3"/>
        <v>0</v>
      </c>
      <c r="H24" s="17">
        <v>0</v>
      </c>
      <c r="I24" s="19">
        <f t="shared" si="4"/>
        <v>0</v>
      </c>
      <c r="J24" s="20">
        <v>0</v>
      </c>
      <c r="K24" s="21">
        <f t="shared" si="5"/>
        <v>0</v>
      </c>
      <c r="L24" s="16">
        <v>0</v>
      </c>
      <c r="M24" s="17">
        <v>0</v>
      </c>
      <c r="N24" s="18">
        <f t="shared" si="0"/>
        <v>0</v>
      </c>
      <c r="O24" s="17">
        <v>0</v>
      </c>
      <c r="P24" s="17">
        <v>0</v>
      </c>
      <c r="Q24" s="9">
        <v>0</v>
      </c>
      <c r="R24" s="65">
        <f t="shared" si="6"/>
        <v>0</v>
      </c>
      <c r="S24" s="65">
        <f t="shared" si="7"/>
        <v>0</v>
      </c>
      <c r="T24" s="19">
        <f t="shared" si="1"/>
        <v>0</v>
      </c>
      <c r="U24" s="22">
        <v>0</v>
      </c>
      <c r="V24" s="21">
        <f t="shared" si="2"/>
        <v>0</v>
      </c>
      <c r="W24" s="25"/>
      <c r="X24" s="25"/>
    </row>
    <row r="25" spans="1:24" ht="15.75" thickBot="1">
      <c r="A25" s="23"/>
      <c r="B25" s="23"/>
      <c r="C25" s="23"/>
      <c r="D25" s="24"/>
      <c r="E25" s="16">
        <v>0</v>
      </c>
      <c r="F25" s="17">
        <v>0</v>
      </c>
      <c r="G25" s="18">
        <f t="shared" si="3"/>
        <v>0</v>
      </c>
      <c r="H25" s="17">
        <v>0</v>
      </c>
      <c r="I25" s="19">
        <f t="shared" si="4"/>
        <v>0</v>
      </c>
      <c r="J25" s="20">
        <v>0</v>
      </c>
      <c r="K25" s="21">
        <f t="shared" si="5"/>
        <v>0</v>
      </c>
      <c r="L25" s="16">
        <v>0</v>
      </c>
      <c r="M25" s="17">
        <v>0</v>
      </c>
      <c r="N25" s="18">
        <f t="shared" si="0"/>
        <v>0</v>
      </c>
      <c r="O25" s="17">
        <v>0</v>
      </c>
      <c r="P25" s="17">
        <v>0</v>
      </c>
      <c r="Q25" s="9">
        <v>0</v>
      </c>
      <c r="R25" s="65">
        <f t="shared" si="6"/>
        <v>0</v>
      </c>
      <c r="S25" s="65">
        <f t="shared" si="7"/>
        <v>0</v>
      </c>
      <c r="T25" s="19">
        <f t="shared" si="1"/>
        <v>0</v>
      </c>
      <c r="U25" s="22">
        <v>0</v>
      </c>
      <c r="V25" s="21">
        <f t="shared" si="2"/>
        <v>0</v>
      </c>
      <c r="W25" s="25"/>
      <c r="X25" s="25"/>
    </row>
    <row r="26" spans="1:24" ht="15.75" thickBot="1">
      <c r="A26" s="23"/>
      <c r="B26" s="23"/>
      <c r="C26" s="23"/>
      <c r="D26" s="24"/>
      <c r="E26" s="16">
        <v>0</v>
      </c>
      <c r="F26" s="17">
        <v>0</v>
      </c>
      <c r="G26" s="18">
        <f t="shared" si="3"/>
        <v>0</v>
      </c>
      <c r="H26" s="17">
        <v>0</v>
      </c>
      <c r="I26" s="19">
        <f t="shared" si="4"/>
        <v>0</v>
      </c>
      <c r="J26" s="20">
        <v>0</v>
      </c>
      <c r="K26" s="21">
        <f t="shared" si="5"/>
        <v>0</v>
      </c>
      <c r="L26" s="16">
        <v>0</v>
      </c>
      <c r="M26" s="17">
        <v>0</v>
      </c>
      <c r="N26" s="18">
        <f t="shared" si="0"/>
        <v>0</v>
      </c>
      <c r="O26" s="17">
        <v>0</v>
      </c>
      <c r="P26" s="17">
        <v>0</v>
      </c>
      <c r="Q26" s="9">
        <v>0</v>
      </c>
      <c r="R26" s="65">
        <f t="shared" si="6"/>
        <v>0</v>
      </c>
      <c r="S26" s="65">
        <f t="shared" si="7"/>
        <v>0</v>
      </c>
      <c r="T26" s="19">
        <f t="shared" si="1"/>
        <v>0</v>
      </c>
      <c r="U26" s="22">
        <v>0</v>
      </c>
      <c r="V26" s="21">
        <f t="shared" si="2"/>
        <v>0</v>
      </c>
      <c r="W26" s="25"/>
      <c r="X26" s="25"/>
    </row>
    <row r="27" spans="1:24" ht="15.75" thickBot="1">
      <c r="A27" s="23"/>
      <c r="B27" s="23"/>
      <c r="C27" s="23"/>
      <c r="D27" s="24"/>
      <c r="E27" s="16">
        <v>0</v>
      </c>
      <c r="F27" s="17">
        <v>0</v>
      </c>
      <c r="G27" s="18">
        <f t="shared" si="3"/>
        <v>0</v>
      </c>
      <c r="H27" s="17">
        <v>0</v>
      </c>
      <c r="I27" s="19">
        <f t="shared" si="4"/>
        <v>0</v>
      </c>
      <c r="J27" s="20">
        <v>0</v>
      </c>
      <c r="K27" s="21">
        <f t="shared" si="5"/>
        <v>0</v>
      </c>
      <c r="L27" s="16">
        <v>0</v>
      </c>
      <c r="M27" s="17">
        <v>0</v>
      </c>
      <c r="N27" s="18">
        <f t="shared" si="0"/>
        <v>0</v>
      </c>
      <c r="O27" s="17">
        <v>0</v>
      </c>
      <c r="P27" s="17">
        <v>0</v>
      </c>
      <c r="Q27" s="9">
        <v>0</v>
      </c>
      <c r="R27" s="65">
        <f t="shared" si="6"/>
        <v>0</v>
      </c>
      <c r="S27" s="65">
        <f t="shared" si="7"/>
        <v>0</v>
      </c>
      <c r="T27" s="19">
        <f t="shared" si="1"/>
        <v>0</v>
      </c>
      <c r="U27" s="22">
        <v>0</v>
      </c>
      <c r="V27" s="21">
        <f t="shared" si="2"/>
        <v>0</v>
      </c>
      <c r="W27" s="25"/>
      <c r="X27" s="25"/>
    </row>
    <row r="28" spans="1:24" ht="15.75" thickBot="1">
      <c r="A28" s="23"/>
      <c r="B28" s="23"/>
      <c r="C28" s="23"/>
      <c r="D28" s="24"/>
      <c r="E28" s="16">
        <v>0</v>
      </c>
      <c r="F28" s="17">
        <v>0</v>
      </c>
      <c r="G28" s="18">
        <f t="shared" si="3"/>
        <v>0</v>
      </c>
      <c r="H28" s="17">
        <v>0</v>
      </c>
      <c r="I28" s="19">
        <f t="shared" si="4"/>
        <v>0</v>
      </c>
      <c r="J28" s="20">
        <v>0</v>
      </c>
      <c r="K28" s="21">
        <f t="shared" si="5"/>
        <v>0</v>
      </c>
      <c r="L28" s="16">
        <v>0</v>
      </c>
      <c r="M28" s="17">
        <v>0</v>
      </c>
      <c r="N28" s="18">
        <f t="shared" si="0"/>
        <v>0</v>
      </c>
      <c r="O28" s="17">
        <v>0</v>
      </c>
      <c r="P28" s="17">
        <v>0</v>
      </c>
      <c r="Q28" s="9">
        <v>0</v>
      </c>
      <c r="R28" s="65">
        <f t="shared" si="6"/>
        <v>0</v>
      </c>
      <c r="S28" s="65">
        <f t="shared" si="7"/>
        <v>0</v>
      </c>
      <c r="T28" s="19">
        <f t="shared" si="1"/>
        <v>0</v>
      </c>
      <c r="U28" s="22">
        <v>0</v>
      </c>
      <c r="V28" s="21">
        <f t="shared" si="2"/>
        <v>0</v>
      </c>
      <c r="W28" s="25"/>
      <c r="X28" s="25"/>
    </row>
    <row r="29" spans="1:24" ht="15.75" thickBot="1">
      <c r="A29" s="23"/>
      <c r="B29" s="23"/>
      <c r="C29" s="23"/>
      <c r="D29" s="24"/>
      <c r="E29" s="16">
        <v>0</v>
      </c>
      <c r="F29" s="17">
        <v>0</v>
      </c>
      <c r="G29" s="18">
        <f t="shared" si="3"/>
        <v>0</v>
      </c>
      <c r="H29" s="17">
        <v>0</v>
      </c>
      <c r="I29" s="19">
        <f t="shared" si="4"/>
        <v>0</v>
      </c>
      <c r="J29" s="20">
        <v>0</v>
      </c>
      <c r="K29" s="21">
        <f t="shared" si="5"/>
        <v>0</v>
      </c>
      <c r="L29" s="16">
        <v>0</v>
      </c>
      <c r="M29" s="17">
        <v>0</v>
      </c>
      <c r="N29" s="18">
        <f t="shared" si="0"/>
        <v>0</v>
      </c>
      <c r="O29" s="17">
        <v>0</v>
      </c>
      <c r="P29" s="17">
        <v>0</v>
      </c>
      <c r="Q29" s="9">
        <v>0</v>
      </c>
      <c r="R29" s="65">
        <f t="shared" si="6"/>
        <v>0</v>
      </c>
      <c r="S29" s="65">
        <f t="shared" si="7"/>
        <v>0</v>
      </c>
      <c r="T29" s="19">
        <f t="shared" si="1"/>
        <v>0</v>
      </c>
      <c r="U29" s="22">
        <v>0</v>
      </c>
      <c r="V29" s="21">
        <f t="shared" si="2"/>
        <v>0</v>
      </c>
      <c r="W29" s="25"/>
      <c r="X29" s="25"/>
    </row>
    <row r="30" spans="1:24" ht="15.75" thickBot="1">
      <c r="A30" s="27"/>
      <c r="B30" s="23"/>
      <c r="C30" s="23"/>
      <c r="D30" s="24"/>
      <c r="E30" s="16">
        <v>0</v>
      </c>
      <c r="F30" s="17">
        <v>0</v>
      </c>
      <c r="G30" s="18">
        <f t="shared" si="3"/>
        <v>0</v>
      </c>
      <c r="H30" s="17">
        <v>0</v>
      </c>
      <c r="I30" s="19">
        <f t="shared" si="4"/>
        <v>0</v>
      </c>
      <c r="J30" s="20">
        <v>0</v>
      </c>
      <c r="K30" s="21">
        <f t="shared" si="5"/>
        <v>0</v>
      </c>
      <c r="L30" s="16">
        <v>0</v>
      </c>
      <c r="M30" s="17">
        <v>0</v>
      </c>
      <c r="N30" s="18">
        <f t="shared" si="0"/>
        <v>0</v>
      </c>
      <c r="O30" s="17">
        <v>0</v>
      </c>
      <c r="P30" s="17">
        <v>0</v>
      </c>
      <c r="Q30" s="9">
        <v>0</v>
      </c>
      <c r="R30" s="65">
        <f t="shared" si="6"/>
        <v>0</v>
      </c>
      <c r="S30" s="65">
        <f t="shared" si="7"/>
        <v>0</v>
      </c>
      <c r="T30" s="19">
        <f t="shared" si="1"/>
        <v>0</v>
      </c>
      <c r="U30" s="22">
        <v>0</v>
      </c>
      <c r="V30" s="21">
        <f t="shared" si="2"/>
        <v>0</v>
      </c>
      <c r="W30" s="25"/>
      <c r="X30" s="25"/>
    </row>
    <row r="31" spans="1:24" ht="15.75" thickBot="1">
      <c r="A31" s="27"/>
      <c r="B31" s="23"/>
      <c r="C31" s="23"/>
      <c r="D31" s="24"/>
      <c r="E31" s="16">
        <v>0</v>
      </c>
      <c r="F31" s="17">
        <v>0</v>
      </c>
      <c r="G31" s="18">
        <f t="shared" si="3"/>
        <v>0</v>
      </c>
      <c r="H31" s="17">
        <v>0</v>
      </c>
      <c r="I31" s="19">
        <f t="shared" si="4"/>
        <v>0</v>
      </c>
      <c r="J31" s="20">
        <v>0</v>
      </c>
      <c r="K31" s="21">
        <f t="shared" si="5"/>
        <v>0</v>
      </c>
      <c r="L31" s="16">
        <v>0</v>
      </c>
      <c r="M31" s="17">
        <v>0</v>
      </c>
      <c r="N31" s="18">
        <f t="shared" si="0"/>
        <v>0</v>
      </c>
      <c r="O31" s="17">
        <v>0</v>
      </c>
      <c r="P31" s="17">
        <v>0</v>
      </c>
      <c r="Q31" s="9">
        <v>0</v>
      </c>
      <c r="R31" s="65">
        <f t="shared" si="6"/>
        <v>0</v>
      </c>
      <c r="S31" s="65">
        <f t="shared" si="7"/>
        <v>0</v>
      </c>
      <c r="T31" s="19">
        <f t="shared" si="1"/>
        <v>0</v>
      </c>
      <c r="U31" s="22">
        <v>0</v>
      </c>
      <c r="V31" s="21">
        <f t="shared" si="2"/>
        <v>0</v>
      </c>
      <c r="W31" s="25"/>
      <c r="X31" s="25"/>
    </row>
    <row r="32" spans="1:24" s="15" customFormat="1" ht="15.75" thickBot="1">
      <c r="A32" s="27"/>
      <c r="B32" s="23"/>
      <c r="C32" s="23"/>
      <c r="D32" s="24"/>
      <c r="E32" s="16">
        <v>0</v>
      </c>
      <c r="F32" s="17">
        <v>0</v>
      </c>
      <c r="G32" s="18">
        <f t="shared" si="3"/>
        <v>0</v>
      </c>
      <c r="H32" s="17">
        <v>0</v>
      </c>
      <c r="I32" s="19">
        <f t="shared" si="4"/>
        <v>0</v>
      </c>
      <c r="J32" s="20">
        <v>0</v>
      </c>
      <c r="K32" s="21">
        <f t="shared" si="5"/>
        <v>0</v>
      </c>
      <c r="L32" s="16">
        <v>0</v>
      </c>
      <c r="M32" s="17">
        <v>0</v>
      </c>
      <c r="N32" s="18">
        <f t="shared" si="0"/>
        <v>0</v>
      </c>
      <c r="O32" s="17">
        <v>0</v>
      </c>
      <c r="P32" s="17">
        <v>0</v>
      </c>
      <c r="Q32" s="9">
        <v>0</v>
      </c>
      <c r="R32" s="65">
        <f t="shared" si="6"/>
        <v>0</v>
      </c>
      <c r="S32" s="65">
        <f t="shared" si="7"/>
        <v>0</v>
      </c>
      <c r="T32" s="19">
        <f t="shared" si="1"/>
        <v>0</v>
      </c>
      <c r="U32" s="22">
        <v>0</v>
      </c>
      <c r="V32" s="21">
        <f t="shared" si="2"/>
        <v>0</v>
      </c>
      <c r="W32" s="28"/>
      <c r="X32" s="28"/>
    </row>
    <row r="33" spans="1:24" s="15" customFormat="1">
      <c r="A33" s="27"/>
      <c r="B33" s="23"/>
      <c r="C33" s="23"/>
      <c r="D33" s="24"/>
      <c r="E33" s="16">
        <v>0</v>
      </c>
      <c r="F33" s="17">
        <v>0</v>
      </c>
      <c r="G33" s="18">
        <f t="shared" si="3"/>
        <v>0</v>
      </c>
      <c r="H33" s="17">
        <v>0</v>
      </c>
      <c r="I33" s="19">
        <f t="shared" si="4"/>
        <v>0</v>
      </c>
      <c r="J33" s="20">
        <v>0</v>
      </c>
      <c r="K33" s="21">
        <f t="shared" si="5"/>
        <v>0</v>
      </c>
      <c r="L33" s="16">
        <v>0</v>
      </c>
      <c r="M33" s="17">
        <v>0</v>
      </c>
      <c r="N33" s="18">
        <f t="shared" si="0"/>
        <v>0</v>
      </c>
      <c r="O33" s="17">
        <v>0</v>
      </c>
      <c r="P33" s="17">
        <v>0</v>
      </c>
      <c r="Q33" s="9">
        <v>0</v>
      </c>
      <c r="R33" s="65">
        <f t="shared" si="6"/>
        <v>0</v>
      </c>
      <c r="S33" s="65">
        <f t="shared" si="7"/>
        <v>0</v>
      </c>
      <c r="T33" s="19">
        <f t="shared" si="1"/>
        <v>0</v>
      </c>
      <c r="U33" s="22">
        <v>0</v>
      </c>
      <c r="V33" s="21">
        <f t="shared" si="2"/>
        <v>0</v>
      </c>
      <c r="W33" s="28"/>
      <c r="X33" s="28"/>
    </row>
    <row r="34" spans="1:24" s="35" customFormat="1">
      <c r="A34" s="113" t="s">
        <v>15</v>
      </c>
      <c r="B34" s="113"/>
      <c r="C34" s="113"/>
      <c r="D34" s="113"/>
      <c r="E34" s="30">
        <f t="shared" ref="E34:Q34" si="8">SUM(E12:E33)</f>
        <v>111</v>
      </c>
      <c r="F34" s="31">
        <f t="shared" si="8"/>
        <v>74</v>
      </c>
      <c r="G34" s="32">
        <f t="shared" si="8"/>
        <v>153.10559006211179</v>
      </c>
      <c r="H34" s="31">
        <f t="shared" si="8"/>
        <v>32</v>
      </c>
      <c r="I34" s="32">
        <f t="shared" si="8"/>
        <v>46.894409937888199</v>
      </c>
      <c r="J34" s="31">
        <f t="shared" si="8"/>
        <v>5</v>
      </c>
      <c r="K34" s="33">
        <f t="shared" si="8"/>
        <v>10.833333333333334</v>
      </c>
      <c r="L34" s="30">
        <f t="shared" si="8"/>
        <v>191</v>
      </c>
      <c r="M34" s="31">
        <f t="shared" si="8"/>
        <v>84</v>
      </c>
      <c r="N34" s="32">
        <f t="shared" si="8"/>
        <v>167.6076324658541</v>
      </c>
      <c r="O34" s="31">
        <f t="shared" si="8"/>
        <v>42</v>
      </c>
      <c r="P34" s="31">
        <f t="shared" si="8"/>
        <v>62</v>
      </c>
      <c r="Q34" s="31">
        <f t="shared" si="8"/>
        <v>104</v>
      </c>
      <c r="R34" s="63">
        <f>SUM(R12:R33)</f>
        <v>131.7474596457441</v>
      </c>
      <c r="S34" s="63">
        <f>SUM(S12:S33)</f>
        <v>100.64490788840179</v>
      </c>
      <c r="T34" s="32">
        <f>SUM(T12:T33)</f>
        <v>232.3923675341459</v>
      </c>
      <c r="U34" s="31">
        <f>SUM(U12:U33)</f>
        <v>3</v>
      </c>
      <c r="V34" s="33">
        <f>SUM(V12:V33)</f>
        <v>2.1897810218978102</v>
      </c>
      <c r="W34" s="34"/>
      <c r="X34" s="34"/>
    </row>
    <row r="35" spans="1:24" s="42" customFormat="1" ht="15.75" thickBot="1">
      <c r="A35" s="114" t="s">
        <v>16</v>
      </c>
      <c r="B35" s="114"/>
      <c r="C35" s="114"/>
      <c r="D35" s="114"/>
      <c r="E35" s="36">
        <f>SUM(E34)</f>
        <v>111</v>
      </c>
      <c r="F35" s="37">
        <f>F34</f>
        <v>74</v>
      </c>
      <c r="G35" s="38">
        <f>IF(F35&gt;0,(F35*100/(E35-J35)),0)</f>
        <v>69.811320754716988</v>
      </c>
      <c r="H35" s="37">
        <f>H34</f>
        <v>32</v>
      </c>
      <c r="I35" s="39">
        <f>IF(H35&gt;0,(H35*100/(E35-J35)),0)</f>
        <v>30.188679245283019</v>
      </c>
      <c r="J35" s="40">
        <f>J34</f>
        <v>5</v>
      </c>
      <c r="K35" s="41">
        <f>IF(J35&gt;0,(J35*100/E35),0)</f>
        <v>4.5045045045045047</v>
      </c>
      <c r="L35" s="36">
        <f>L34</f>
        <v>191</v>
      </c>
      <c r="M35" s="37">
        <f>M34</f>
        <v>84</v>
      </c>
      <c r="N35" s="38">
        <f>IF(M35&gt;0,(M35*100/(L35-U35)),0)</f>
        <v>44.680851063829785</v>
      </c>
      <c r="O35" s="37">
        <f>O34</f>
        <v>42</v>
      </c>
      <c r="P35" s="37">
        <f>P34</f>
        <v>62</v>
      </c>
      <c r="Q35" s="37">
        <f>Q34</f>
        <v>104</v>
      </c>
      <c r="R35" s="64">
        <f>IF(O35&gt;0,(O35*100/(L35-U35)),0)</f>
        <v>22.340425531914892</v>
      </c>
      <c r="S35" s="64">
        <f>IF(P35&gt;0,(P35*100/(L35-U35)),0)</f>
        <v>32.978723404255319</v>
      </c>
      <c r="T35" s="39">
        <f>IF(Q35&gt;0,(Q35*100/(L35-U35)),0)</f>
        <v>55.319148936170215</v>
      </c>
      <c r="U35" s="40">
        <f>U34</f>
        <v>3</v>
      </c>
      <c r="V35" s="41">
        <f>IF(U35&gt;0,(U35*100/L35),0)</f>
        <v>1.5706806282722514</v>
      </c>
    </row>
    <row r="36" spans="1:24">
      <c r="A36" s="87" t="s">
        <v>22</v>
      </c>
      <c r="B36" s="88"/>
      <c r="C36" s="88"/>
      <c r="D36" s="88"/>
      <c r="E36" s="45"/>
      <c r="F36" s="45"/>
      <c r="G36" s="46"/>
      <c r="H36" s="45"/>
      <c r="I36" s="46"/>
      <c r="J36" s="45"/>
      <c r="K36" s="46"/>
      <c r="L36" s="45"/>
      <c r="M36" s="45"/>
      <c r="N36" s="46"/>
      <c r="O36" s="45"/>
      <c r="P36" s="45"/>
      <c r="Q36" s="45"/>
      <c r="R36" s="46"/>
      <c r="S36" s="45"/>
      <c r="T36" s="46"/>
      <c r="U36" s="25"/>
      <c r="V36" s="26"/>
      <c r="W36" s="25"/>
      <c r="X36" s="25"/>
    </row>
    <row r="37" spans="1:24">
      <c r="A37" s="43"/>
      <c r="B37" s="44"/>
      <c r="C37" s="44"/>
      <c r="D37" s="44"/>
      <c r="E37" s="45"/>
      <c r="F37" s="45"/>
      <c r="G37" s="46"/>
      <c r="H37" s="45"/>
      <c r="I37" s="46"/>
      <c r="J37" s="45"/>
      <c r="K37" s="46"/>
      <c r="L37" s="45"/>
      <c r="M37" s="45"/>
      <c r="N37" s="46"/>
      <c r="O37" s="45"/>
      <c r="P37" s="45"/>
      <c r="Q37" s="45"/>
      <c r="R37" s="46"/>
      <c r="S37" s="45"/>
      <c r="T37" s="46"/>
      <c r="U37" s="25"/>
      <c r="V37" s="26"/>
      <c r="W37" s="25"/>
      <c r="X37" s="25"/>
    </row>
    <row r="38" spans="1:24">
      <c r="A38" s="43"/>
      <c r="B38" s="44"/>
      <c r="C38" s="44"/>
      <c r="D38" s="44"/>
      <c r="E38" s="45"/>
      <c r="F38" s="45"/>
      <c r="G38" s="46"/>
      <c r="H38" s="45"/>
      <c r="I38" s="46"/>
      <c r="J38" s="45"/>
      <c r="K38" s="46"/>
      <c r="L38" s="45"/>
      <c r="M38" s="45"/>
      <c r="N38" s="46"/>
      <c r="O38" s="45"/>
      <c r="P38" s="45"/>
      <c r="Q38" s="45"/>
      <c r="R38" s="46"/>
      <c r="S38" s="45"/>
      <c r="T38" s="46"/>
      <c r="U38" s="25"/>
      <c r="V38" s="26"/>
      <c r="W38" s="25"/>
      <c r="X38" s="25"/>
    </row>
    <row r="39" spans="1:24">
      <c r="A39" s="43"/>
      <c r="B39" s="44"/>
      <c r="C39" s="44"/>
      <c r="D39" s="44"/>
      <c r="E39" s="45"/>
      <c r="F39" s="45"/>
      <c r="G39" s="46"/>
      <c r="H39" s="45"/>
      <c r="I39" s="46"/>
      <c r="J39" s="45"/>
      <c r="K39" s="46"/>
      <c r="L39" s="45"/>
      <c r="M39" s="45"/>
      <c r="N39" s="46"/>
      <c r="O39" s="45"/>
      <c r="P39" s="45"/>
      <c r="Q39" s="45"/>
      <c r="R39" s="46"/>
      <c r="S39" s="45"/>
      <c r="T39" s="46"/>
      <c r="U39" s="25"/>
      <c r="V39" s="26"/>
      <c r="W39" s="25"/>
      <c r="X39" s="25"/>
    </row>
    <row r="40" spans="1:24">
      <c r="A40" s="47"/>
      <c r="B40" s="44"/>
      <c r="C40" s="44"/>
      <c r="D40" s="44"/>
      <c r="E40" s="45"/>
      <c r="F40" s="45"/>
      <c r="G40" s="46"/>
      <c r="H40" s="45"/>
      <c r="I40" s="46"/>
      <c r="J40" s="45"/>
      <c r="K40" s="46"/>
      <c r="L40" s="45"/>
      <c r="M40" s="45"/>
      <c r="N40" s="46"/>
      <c r="O40" s="45"/>
      <c r="P40" s="45"/>
      <c r="Q40" s="45"/>
      <c r="R40" s="46"/>
      <c r="S40" s="45"/>
      <c r="T40" s="46"/>
      <c r="U40" s="25"/>
      <c r="V40" s="26"/>
      <c r="W40" s="25"/>
      <c r="X40" s="25"/>
    </row>
    <row r="41" spans="1:24" s="15" customFormat="1">
      <c r="A41" s="47"/>
      <c r="B41" s="44"/>
      <c r="C41" s="44"/>
      <c r="D41" s="44"/>
      <c r="E41" s="45"/>
      <c r="F41" s="45"/>
      <c r="G41" s="46"/>
      <c r="H41" s="45"/>
      <c r="I41" s="46"/>
      <c r="J41" s="45"/>
      <c r="K41" s="48"/>
      <c r="L41" s="45"/>
      <c r="M41" s="45"/>
      <c r="N41" s="46"/>
      <c r="O41" s="45"/>
      <c r="P41" s="45"/>
      <c r="Q41" s="45"/>
      <c r="R41" s="46"/>
      <c r="S41" s="45"/>
      <c r="T41" s="46"/>
      <c r="U41" s="28"/>
      <c r="V41" s="29"/>
      <c r="W41" s="28"/>
      <c r="X41" s="28"/>
    </row>
    <row r="42" spans="1:24">
      <c r="A42" s="49"/>
      <c r="B42" s="50"/>
      <c r="C42" s="50"/>
      <c r="D42" s="50"/>
      <c r="E42" s="51"/>
      <c r="F42" s="51"/>
      <c r="G42" s="52"/>
      <c r="H42" s="51"/>
      <c r="I42" s="52"/>
      <c r="J42" s="51"/>
      <c r="K42" s="52"/>
      <c r="L42" s="51"/>
      <c r="M42" s="51"/>
      <c r="N42" s="52"/>
      <c r="O42" s="51"/>
      <c r="P42" s="51"/>
      <c r="Q42" s="51"/>
      <c r="R42" s="52"/>
      <c r="S42" s="51"/>
      <c r="T42" s="52"/>
      <c r="U42" s="25"/>
      <c r="V42" s="26"/>
      <c r="W42" s="25"/>
      <c r="X42" s="25"/>
    </row>
    <row r="43" spans="1:24">
      <c r="A43" s="47"/>
      <c r="B43" s="44"/>
      <c r="C43" s="44"/>
      <c r="D43" s="44"/>
      <c r="E43" s="45"/>
      <c r="F43" s="45"/>
      <c r="G43" s="46"/>
      <c r="H43" s="53"/>
      <c r="I43" s="53"/>
      <c r="J43" s="53"/>
      <c r="K43" s="46"/>
      <c r="L43" s="45"/>
      <c r="M43" s="45"/>
      <c r="N43" s="46"/>
      <c r="O43" s="53"/>
      <c r="P43" s="54"/>
      <c r="Q43" s="54"/>
      <c r="R43" s="53"/>
      <c r="S43" s="53"/>
      <c r="T43" s="46"/>
      <c r="U43" s="25"/>
      <c r="V43" s="26"/>
      <c r="W43" s="25"/>
      <c r="X43" s="25"/>
    </row>
    <row r="44" spans="1:24">
      <c r="A44" s="47"/>
      <c r="B44" s="44"/>
      <c r="C44" s="44"/>
      <c r="D44" s="44"/>
      <c r="E44" s="45"/>
      <c r="F44" s="45"/>
      <c r="G44" s="46"/>
      <c r="H44" s="45"/>
      <c r="I44" s="46"/>
      <c r="J44" s="45"/>
      <c r="K44" s="46"/>
      <c r="L44" s="45"/>
      <c r="M44" s="45"/>
      <c r="N44" s="46"/>
      <c r="O44" s="45"/>
      <c r="P44" s="45"/>
      <c r="Q44" s="45"/>
      <c r="R44" s="46"/>
      <c r="S44" s="45"/>
      <c r="T44" s="46"/>
      <c r="U44" s="25"/>
      <c r="V44" s="26"/>
      <c r="W44" s="25"/>
      <c r="X44" s="25"/>
    </row>
    <row r="45" spans="1:24">
      <c r="A45" s="47"/>
      <c r="B45" s="44"/>
      <c r="C45" s="44"/>
      <c r="D45" s="44"/>
      <c r="E45" s="45"/>
      <c r="F45" s="45"/>
      <c r="G45" s="46"/>
      <c r="H45" s="45"/>
      <c r="I45" s="46"/>
      <c r="J45" s="45"/>
      <c r="K45" s="46"/>
      <c r="L45" s="45"/>
      <c r="M45" s="45"/>
      <c r="N45" s="46"/>
      <c r="O45" s="45"/>
      <c r="P45" s="45"/>
      <c r="Q45" s="45"/>
      <c r="R45" s="46"/>
      <c r="S45" s="45"/>
      <c r="T45" s="46"/>
      <c r="U45" s="25"/>
      <c r="V45" s="26"/>
      <c r="W45" s="25"/>
      <c r="X45" s="25"/>
    </row>
    <row r="46" spans="1:24">
      <c r="A46" s="47"/>
      <c r="B46" s="44"/>
      <c r="C46" s="44"/>
      <c r="D46" s="44"/>
      <c r="E46" s="45"/>
      <c r="F46" s="45"/>
      <c r="G46" s="46"/>
      <c r="H46" s="45"/>
      <c r="I46" s="46"/>
      <c r="J46" s="45"/>
      <c r="K46" s="46"/>
      <c r="L46" s="45"/>
      <c r="M46" s="45"/>
      <c r="N46" s="46"/>
      <c r="O46" s="45"/>
      <c r="P46" s="45"/>
      <c r="Q46" s="45"/>
      <c r="R46" s="46"/>
      <c r="S46" s="45"/>
      <c r="T46" s="46"/>
      <c r="U46" s="25"/>
      <c r="V46" s="26"/>
      <c r="W46" s="25"/>
      <c r="X46" s="25"/>
    </row>
    <row r="47" spans="1:24" s="15" customFormat="1">
      <c r="A47" s="47"/>
      <c r="B47" s="44"/>
      <c r="C47" s="44"/>
      <c r="D47" s="44"/>
      <c r="E47" s="45"/>
      <c r="F47" s="45"/>
      <c r="G47" s="46"/>
      <c r="H47" s="45"/>
      <c r="I47" s="46"/>
      <c r="J47" s="45"/>
      <c r="K47" s="46"/>
      <c r="L47" s="45"/>
      <c r="M47" s="45"/>
      <c r="N47" s="46"/>
      <c r="O47" s="45"/>
      <c r="P47" s="45"/>
      <c r="Q47" s="45"/>
      <c r="R47" s="46"/>
      <c r="S47" s="45"/>
      <c r="T47" s="46"/>
      <c r="U47" s="28"/>
      <c r="V47" s="29"/>
      <c r="W47" s="28"/>
      <c r="X47" s="28"/>
    </row>
    <row r="48" spans="1:24">
      <c r="A48" s="49"/>
      <c r="B48" s="50"/>
      <c r="C48" s="50"/>
      <c r="D48" s="50"/>
      <c r="E48" s="51"/>
      <c r="F48" s="51"/>
      <c r="G48" s="52"/>
      <c r="H48" s="51"/>
      <c r="I48" s="52"/>
      <c r="J48" s="51"/>
      <c r="K48" s="52"/>
      <c r="L48" s="51"/>
      <c r="M48" s="51"/>
      <c r="N48" s="52"/>
      <c r="O48" s="51"/>
      <c r="P48" s="51"/>
      <c r="Q48" s="51"/>
      <c r="R48" s="52"/>
      <c r="S48" s="51"/>
      <c r="T48" s="52"/>
      <c r="U48" s="25"/>
      <c r="V48" s="26"/>
      <c r="W48" s="25"/>
      <c r="X48" s="25"/>
    </row>
    <row r="49" spans="1:24">
      <c r="A49" s="47"/>
      <c r="B49" s="44"/>
      <c r="C49" s="44"/>
      <c r="D49" s="44"/>
      <c r="E49" s="45"/>
      <c r="F49" s="45"/>
      <c r="G49" s="46"/>
      <c r="H49" s="53"/>
      <c r="I49" s="53"/>
      <c r="J49" s="53"/>
      <c r="K49" s="46"/>
      <c r="L49" s="45"/>
      <c r="M49" s="45"/>
      <c r="N49" s="46"/>
      <c r="O49" s="53"/>
      <c r="P49" s="54"/>
      <c r="Q49" s="54"/>
      <c r="R49" s="53"/>
      <c r="S49" s="53"/>
      <c r="T49" s="46"/>
      <c r="U49" s="25"/>
      <c r="V49" s="26"/>
      <c r="W49" s="25"/>
      <c r="X49" s="25"/>
    </row>
    <row r="50" spans="1:24">
      <c r="A50" s="47"/>
      <c r="B50" s="44"/>
      <c r="C50" s="44"/>
      <c r="D50" s="44"/>
      <c r="E50" s="45"/>
      <c r="F50" s="45"/>
      <c r="G50" s="46"/>
      <c r="H50" s="45"/>
      <c r="I50" s="46"/>
      <c r="J50" s="45"/>
      <c r="K50" s="46"/>
      <c r="L50" s="45"/>
      <c r="M50" s="45"/>
      <c r="N50" s="46"/>
      <c r="O50" s="45"/>
      <c r="P50" s="45"/>
      <c r="Q50" s="45"/>
      <c r="R50" s="46"/>
      <c r="S50" s="45"/>
      <c r="T50" s="46"/>
      <c r="U50" s="25"/>
      <c r="V50" s="26"/>
      <c r="W50" s="25"/>
      <c r="X50" s="25"/>
    </row>
    <row r="51" spans="1:24">
      <c r="A51" s="47"/>
      <c r="B51" s="44"/>
      <c r="C51" s="44"/>
      <c r="D51" s="44"/>
      <c r="E51" s="45"/>
      <c r="F51" s="45"/>
      <c r="G51" s="46"/>
      <c r="H51" s="45"/>
      <c r="I51" s="46"/>
      <c r="J51" s="45"/>
      <c r="K51" s="46"/>
      <c r="L51" s="45"/>
      <c r="M51" s="45"/>
      <c r="N51" s="46"/>
      <c r="O51" s="45"/>
      <c r="P51" s="45"/>
      <c r="Q51" s="45"/>
      <c r="R51" s="46"/>
      <c r="S51" s="45"/>
      <c r="T51" s="46"/>
      <c r="U51" s="25"/>
      <c r="V51" s="26"/>
      <c r="W51" s="25"/>
      <c r="X51" s="25"/>
    </row>
    <row r="52" spans="1:24">
      <c r="A52" s="47"/>
      <c r="B52" s="44"/>
      <c r="C52" s="44"/>
      <c r="D52" s="44"/>
      <c r="E52" s="45"/>
      <c r="F52" s="45"/>
      <c r="G52" s="46"/>
      <c r="H52" s="45"/>
      <c r="I52" s="46"/>
      <c r="J52" s="45"/>
      <c r="K52" s="46"/>
      <c r="L52" s="45"/>
      <c r="M52" s="45"/>
      <c r="N52" s="46"/>
      <c r="O52" s="45"/>
      <c r="P52" s="45"/>
      <c r="Q52" s="45"/>
      <c r="R52" s="46"/>
      <c r="S52" s="45"/>
      <c r="T52" s="46"/>
      <c r="U52" s="25"/>
      <c r="V52" s="26"/>
      <c r="W52" s="25"/>
      <c r="X52" s="25"/>
    </row>
    <row r="53" spans="1:24">
      <c r="A53" s="47"/>
      <c r="B53" s="44"/>
      <c r="C53" s="44"/>
      <c r="D53" s="44"/>
      <c r="E53" s="45"/>
      <c r="F53" s="45"/>
      <c r="G53" s="46"/>
      <c r="H53" s="45"/>
      <c r="I53" s="46"/>
      <c r="J53" s="45"/>
      <c r="K53" s="46"/>
      <c r="L53" s="45"/>
      <c r="M53" s="45"/>
      <c r="N53" s="46"/>
      <c r="O53" s="45"/>
      <c r="P53" s="45"/>
      <c r="Q53" s="45"/>
      <c r="R53" s="46"/>
      <c r="S53" s="45"/>
      <c r="T53" s="46"/>
      <c r="U53" s="25"/>
      <c r="V53" s="26"/>
      <c r="W53" s="25"/>
      <c r="X53" s="25"/>
    </row>
    <row r="54" spans="1:24">
      <c r="A54" s="47"/>
      <c r="B54" s="44"/>
      <c r="C54" s="44"/>
      <c r="D54" s="44"/>
      <c r="E54" s="45"/>
      <c r="F54" s="45"/>
      <c r="G54" s="46"/>
      <c r="H54" s="45"/>
      <c r="I54" s="46"/>
      <c r="J54" s="45"/>
      <c r="K54" s="46"/>
      <c r="L54" s="45"/>
      <c r="M54" s="45"/>
      <c r="N54" s="46"/>
      <c r="O54" s="45"/>
      <c r="P54" s="45"/>
      <c r="Q54" s="45"/>
      <c r="R54" s="46"/>
      <c r="S54" s="45"/>
      <c r="T54" s="46"/>
      <c r="U54" s="25"/>
      <c r="V54" s="26"/>
      <c r="W54" s="25"/>
      <c r="X54" s="25"/>
    </row>
    <row r="55" spans="1:24" s="15" customFormat="1">
      <c r="A55" s="47"/>
      <c r="B55" s="44"/>
      <c r="C55" s="44"/>
      <c r="D55" s="44"/>
      <c r="E55" s="45"/>
      <c r="F55" s="45"/>
      <c r="G55" s="46"/>
      <c r="H55" s="45"/>
      <c r="I55" s="46"/>
      <c r="J55" s="45"/>
      <c r="K55" s="46"/>
      <c r="L55" s="45"/>
      <c r="M55" s="45"/>
      <c r="N55" s="46"/>
      <c r="O55" s="45"/>
      <c r="P55" s="45"/>
      <c r="Q55" s="45"/>
      <c r="R55" s="46"/>
      <c r="S55" s="45"/>
      <c r="T55" s="46"/>
      <c r="U55" s="28"/>
      <c r="V55" s="29"/>
      <c r="W55" s="28"/>
      <c r="X55" s="28"/>
    </row>
    <row r="56" spans="1:24">
      <c r="A56" s="49"/>
      <c r="B56" s="50"/>
      <c r="C56" s="50"/>
      <c r="D56" s="50"/>
      <c r="E56" s="51"/>
      <c r="F56" s="51"/>
      <c r="G56" s="52"/>
      <c r="H56" s="51"/>
      <c r="I56" s="52"/>
      <c r="J56" s="51"/>
      <c r="K56" s="52"/>
      <c r="L56" s="51"/>
      <c r="M56" s="51"/>
      <c r="N56" s="52"/>
      <c r="O56" s="51"/>
      <c r="P56" s="51"/>
      <c r="Q56" s="51"/>
      <c r="R56" s="52"/>
      <c r="S56" s="51"/>
      <c r="T56" s="52"/>
      <c r="U56" s="25"/>
      <c r="V56" s="26"/>
      <c r="W56" s="25"/>
      <c r="X56" s="25"/>
    </row>
    <row r="57" spans="1:24">
      <c r="A57" s="47"/>
      <c r="B57" s="44"/>
      <c r="C57" s="44"/>
      <c r="D57" s="44"/>
      <c r="E57" s="45"/>
      <c r="F57" s="45"/>
      <c r="G57" s="46"/>
      <c r="H57" s="53"/>
      <c r="I57" s="53"/>
      <c r="J57" s="53"/>
      <c r="K57" s="46"/>
      <c r="L57" s="45"/>
      <c r="M57" s="45"/>
      <c r="N57" s="46"/>
      <c r="O57" s="53"/>
      <c r="P57" s="54"/>
      <c r="Q57" s="54"/>
      <c r="R57" s="53"/>
      <c r="S57" s="53"/>
      <c r="T57" s="46"/>
      <c r="U57" s="25"/>
      <c r="V57" s="26"/>
      <c r="W57" s="25"/>
      <c r="X57" s="25"/>
    </row>
    <row r="58" spans="1:24">
      <c r="A58" s="47"/>
      <c r="B58" s="44"/>
      <c r="C58" s="44"/>
      <c r="D58" s="44"/>
      <c r="E58" s="45"/>
      <c r="F58" s="45"/>
      <c r="G58" s="46"/>
      <c r="H58" s="45"/>
      <c r="I58" s="46"/>
      <c r="J58" s="45"/>
      <c r="K58" s="46"/>
      <c r="L58" s="45"/>
      <c r="M58" s="45"/>
      <c r="N58" s="46"/>
      <c r="O58" s="45"/>
      <c r="P58" s="45"/>
      <c r="Q58" s="45"/>
      <c r="R58" s="46"/>
      <c r="S58" s="45"/>
      <c r="T58" s="46"/>
      <c r="U58" s="25"/>
      <c r="V58" s="26"/>
      <c r="W58" s="25"/>
      <c r="X58" s="25"/>
    </row>
    <row r="59" spans="1:24">
      <c r="A59" s="47"/>
      <c r="B59" s="44"/>
      <c r="C59" s="44"/>
      <c r="D59" s="44"/>
      <c r="E59" s="45"/>
      <c r="F59" s="45"/>
      <c r="G59" s="46"/>
      <c r="H59" s="45"/>
      <c r="I59" s="46"/>
      <c r="J59" s="45"/>
      <c r="K59" s="46"/>
      <c r="L59" s="45"/>
      <c r="M59" s="45"/>
      <c r="N59" s="46"/>
      <c r="O59" s="45"/>
      <c r="P59" s="45"/>
      <c r="Q59" s="45"/>
      <c r="R59" s="46"/>
      <c r="S59" s="45"/>
      <c r="T59" s="46"/>
      <c r="U59" s="25"/>
      <c r="V59" s="26"/>
      <c r="W59" s="25"/>
      <c r="X59" s="25"/>
    </row>
    <row r="60" spans="1:24">
      <c r="A60" s="47"/>
      <c r="B60" s="44"/>
      <c r="C60" s="44"/>
      <c r="D60" s="44"/>
      <c r="E60" s="45"/>
      <c r="F60" s="45"/>
      <c r="G60" s="46"/>
      <c r="H60" s="45"/>
      <c r="I60" s="46"/>
      <c r="J60" s="45"/>
      <c r="K60" s="46"/>
      <c r="L60" s="45"/>
      <c r="M60" s="45"/>
      <c r="N60" s="46"/>
      <c r="O60" s="45"/>
      <c r="P60" s="45"/>
      <c r="Q60" s="45"/>
      <c r="R60" s="46"/>
      <c r="S60" s="45"/>
      <c r="T60" s="46"/>
      <c r="U60" s="25"/>
      <c r="V60" s="26"/>
      <c r="W60" s="25"/>
      <c r="X60" s="25"/>
    </row>
    <row r="61" spans="1:24">
      <c r="A61" s="47"/>
      <c r="B61" s="44"/>
      <c r="C61" s="44"/>
      <c r="D61" s="44"/>
      <c r="E61" s="45"/>
      <c r="F61" s="45"/>
      <c r="G61" s="46"/>
      <c r="H61" s="45"/>
      <c r="I61" s="46"/>
      <c r="J61" s="45"/>
      <c r="K61" s="46"/>
      <c r="L61" s="45"/>
      <c r="M61" s="45"/>
      <c r="N61" s="46"/>
      <c r="O61" s="45"/>
      <c r="P61" s="45"/>
      <c r="Q61" s="45"/>
      <c r="R61" s="46"/>
      <c r="S61" s="45"/>
      <c r="T61" s="46"/>
      <c r="U61" s="25"/>
      <c r="V61" s="26"/>
      <c r="W61" s="25"/>
      <c r="X61" s="25"/>
    </row>
    <row r="62" spans="1:24" s="15" customFormat="1">
      <c r="A62" s="47"/>
      <c r="B62" s="44"/>
      <c r="C62" s="44"/>
      <c r="D62" s="44"/>
      <c r="E62" s="45"/>
      <c r="F62" s="45"/>
      <c r="G62" s="46"/>
      <c r="H62" s="45"/>
      <c r="I62" s="46"/>
      <c r="J62" s="45"/>
      <c r="K62" s="46"/>
      <c r="L62" s="45"/>
      <c r="M62" s="45"/>
      <c r="N62" s="46"/>
      <c r="O62" s="45"/>
      <c r="P62" s="45"/>
      <c r="Q62" s="45"/>
      <c r="R62" s="46"/>
      <c r="S62" s="45"/>
      <c r="T62" s="46"/>
      <c r="U62" s="28"/>
      <c r="V62" s="29"/>
      <c r="W62" s="28"/>
      <c r="X62" s="28"/>
    </row>
    <row r="63" spans="1:24">
      <c r="A63" s="49"/>
      <c r="B63" s="50"/>
      <c r="C63" s="50"/>
      <c r="D63" s="50"/>
      <c r="E63" s="51"/>
      <c r="F63" s="51"/>
      <c r="G63" s="52"/>
      <c r="H63" s="51"/>
      <c r="I63" s="52"/>
      <c r="J63" s="51"/>
      <c r="K63" s="52"/>
      <c r="L63" s="51"/>
      <c r="M63" s="51"/>
      <c r="N63" s="52"/>
      <c r="O63" s="51"/>
      <c r="P63" s="51"/>
      <c r="Q63" s="51"/>
      <c r="R63" s="52"/>
      <c r="S63" s="51"/>
      <c r="T63" s="52"/>
      <c r="U63" s="25"/>
      <c r="V63" s="26"/>
      <c r="W63" s="25"/>
      <c r="X63" s="25"/>
    </row>
    <row r="64" spans="1:24">
      <c r="A64" s="47"/>
      <c r="B64" s="44"/>
      <c r="C64" s="44"/>
      <c r="D64" s="44"/>
      <c r="E64" s="45"/>
      <c r="F64" s="45"/>
      <c r="G64" s="46"/>
      <c r="H64" s="53"/>
      <c r="I64" s="53"/>
      <c r="J64" s="53"/>
      <c r="K64" s="46"/>
      <c r="L64" s="45"/>
      <c r="M64" s="45"/>
      <c r="N64" s="46"/>
      <c r="O64" s="53"/>
      <c r="P64" s="54"/>
      <c r="Q64" s="54"/>
      <c r="R64" s="53"/>
      <c r="S64" s="53"/>
      <c r="T64" s="46"/>
      <c r="U64" s="25"/>
      <c r="V64" s="26"/>
      <c r="W64" s="25"/>
      <c r="X64" s="25"/>
    </row>
    <row r="65" spans="1:24">
      <c r="A65" s="47"/>
      <c r="B65" s="44"/>
      <c r="C65" s="44"/>
      <c r="D65" s="44"/>
      <c r="E65" s="45"/>
      <c r="F65" s="45"/>
      <c r="G65" s="46"/>
      <c r="H65" s="45"/>
      <c r="I65" s="46"/>
      <c r="J65" s="45"/>
      <c r="K65" s="46"/>
      <c r="L65" s="45"/>
      <c r="M65" s="45"/>
      <c r="N65" s="46"/>
      <c r="O65" s="45"/>
      <c r="P65" s="45"/>
      <c r="Q65" s="45"/>
      <c r="R65" s="46"/>
      <c r="S65" s="45"/>
      <c r="T65" s="46"/>
      <c r="U65" s="25"/>
      <c r="V65" s="26"/>
      <c r="W65" s="25"/>
      <c r="X65" s="25"/>
    </row>
    <row r="66" spans="1:24">
      <c r="A66" s="47"/>
      <c r="B66" s="44"/>
      <c r="C66" s="44"/>
      <c r="D66" s="44"/>
      <c r="E66" s="45"/>
      <c r="F66" s="45"/>
      <c r="G66" s="46"/>
      <c r="H66" s="45"/>
      <c r="I66" s="46"/>
      <c r="J66" s="45"/>
      <c r="K66" s="46"/>
      <c r="L66" s="45"/>
      <c r="M66" s="45"/>
      <c r="N66" s="46"/>
      <c r="O66" s="45"/>
      <c r="P66" s="45"/>
      <c r="Q66" s="45"/>
      <c r="R66" s="46"/>
      <c r="S66" s="45"/>
      <c r="T66" s="46"/>
      <c r="U66" s="25"/>
      <c r="V66" s="26"/>
      <c r="W66" s="25"/>
      <c r="X66" s="25"/>
    </row>
    <row r="67" spans="1:24">
      <c r="A67" s="47"/>
      <c r="B67" s="44"/>
      <c r="C67" s="44"/>
      <c r="D67" s="44"/>
      <c r="E67" s="45"/>
      <c r="F67" s="45"/>
      <c r="G67" s="46"/>
      <c r="H67" s="45"/>
      <c r="I67" s="46"/>
      <c r="J67" s="45"/>
      <c r="K67" s="46"/>
      <c r="L67" s="45"/>
      <c r="M67" s="45"/>
      <c r="N67" s="46"/>
      <c r="O67" s="45"/>
      <c r="P67" s="45"/>
      <c r="Q67" s="45"/>
      <c r="R67" s="46"/>
      <c r="S67" s="45"/>
      <c r="T67" s="46"/>
      <c r="U67" s="25"/>
      <c r="V67" s="26"/>
      <c r="W67" s="25"/>
      <c r="X67" s="25"/>
    </row>
    <row r="68" spans="1:24" s="15" customFormat="1">
      <c r="A68" s="47"/>
      <c r="B68" s="44"/>
      <c r="C68" s="44"/>
      <c r="D68" s="44"/>
      <c r="E68" s="45"/>
      <c r="F68" s="45"/>
      <c r="G68" s="46"/>
      <c r="H68" s="45"/>
      <c r="I68" s="46"/>
      <c r="J68" s="45"/>
      <c r="K68" s="46"/>
      <c r="L68" s="45"/>
      <c r="M68" s="45"/>
      <c r="N68" s="46"/>
      <c r="O68" s="45"/>
      <c r="P68" s="45"/>
      <c r="Q68" s="45"/>
      <c r="R68" s="46"/>
      <c r="S68" s="45"/>
      <c r="T68" s="46"/>
      <c r="U68" s="28"/>
      <c r="V68" s="29"/>
      <c r="W68" s="28"/>
      <c r="X68" s="28"/>
    </row>
    <row r="69" spans="1:24">
      <c r="A69" s="28"/>
      <c r="B69" s="55"/>
      <c r="C69" s="55"/>
      <c r="D69" s="55"/>
      <c r="E69" s="51"/>
      <c r="F69" s="51"/>
      <c r="G69" s="52"/>
      <c r="H69" s="51"/>
      <c r="I69" s="52"/>
      <c r="J69" s="51"/>
      <c r="K69" s="52"/>
      <c r="L69" s="51"/>
      <c r="M69" s="51"/>
      <c r="N69" s="52"/>
      <c r="O69" s="51"/>
      <c r="P69" s="51"/>
      <c r="Q69" s="51"/>
      <c r="R69" s="52"/>
      <c r="S69" s="51"/>
      <c r="T69" s="52"/>
      <c r="U69" s="25"/>
      <c r="V69" s="26"/>
      <c r="W69" s="25"/>
      <c r="X69" s="25"/>
    </row>
    <row r="70" spans="1:24">
      <c r="A70" s="25"/>
      <c r="B70" s="56"/>
      <c r="C70" s="56"/>
      <c r="D70" s="56"/>
      <c r="E70" s="45"/>
      <c r="F70" s="45"/>
      <c r="G70" s="46"/>
      <c r="H70" s="53"/>
      <c r="I70" s="53"/>
      <c r="J70" s="53"/>
      <c r="K70" s="46"/>
      <c r="L70" s="45"/>
      <c r="M70" s="45"/>
      <c r="N70" s="46"/>
      <c r="O70" s="53"/>
      <c r="P70" s="54"/>
      <c r="Q70" s="54"/>
      <c r="R70" s="53"/>
      <c r="S70" s="53"/>
      <c r="T70" s="46"/>
      <c r="U70" s="25"/>
      <c r="V70" s="26"/>
      <c r="W70" s="25"/>
      <c r="X70" s="25"/>
    </row>
    <row r="71" spans="1:24">
      <c r="A71" s="25"/>
      <c r="B71" s="56"/>
      <c r="C71" s="56"/>
      <c r="D71" s="56"/>
      <c r="E71" s="45"/>
      <c r="F71" s="45"/>
      <c r="G71" s="46"/>
      <c r="H71" s="45"/>
      <c r="I71" s="46"/>
      <c r="J71" s="45"/>
      <c r="K71" s="46"/>
      <c r="L71" s="45"/>
      <c r="M71" s="45"/>
      <c r="N71" s="46"/>
      <c r="O71" s="45"/>
      <c r="P71" s="45"/>
      <c r="Q71" s="45"/>
      <c r="R71" s="46"/>
      <c r="S71" s="45"/>
      <c r="T71" s="46"/>
      <c r="U71" s="25"/>
      <c r="V71" s="26"/>
      <c r="W71" s="25"/>
      <c r="X71" s="25"/>
    </row>
    <row r="72" spans="1:24" s="15" customFormat="1">
      <c r="A72" s="25"/>
      <c r="B72" s="25"/>
      <c r="C72" s="25"/>
      <c r="D72" s="25"/>
      <c r="E72" s="57"/>
      <c r="F72" s="57"/>
      <c r="G72" s="58"/>
      <c r="H72" s="57"/>
      <c r="I72" s="58"/>
      <c r="J72" s="57"/>
      <c r="K72" s="58"/>
      <c r="L72" s="57"/>
      <c r="M72" s="57"/>
      <c r="N72" s="58"/>
      <c r="O72" s="57"/>
      <c r="P72" s="57"/>
      <c r="Q72" s="57"/>
      <c r="R72" s="58"/>
      <c r="S72" s="57"/>
      <c r="T72" s="58"/>
      <c r="U72" s="28"/>
      <c r="V72" s="29"/>
      <c r="W72" s="28"/>
      <c r="X72" s="28"/>
    </row>
    <row r="73" spans="1:24" s="15" customFormat="1">
      <c r="A73" s="50"/>
      <c r="B73" s="50"/>
      <c r="C73" s="50"/>
      <c r="D73" s="50"/>
      <c r="E73" s="51"/>
      <c r="F73" s="51"/>
      <c r="G73" s="52"/>
      <c r="H73" s="51"/>
      <c r="I73" s="52"/>
      <c r="J73" s="51"/>
      <c r="K73" s="52"/>
      <c r="L73" s="51"/>
      <c r="M73" s="51"/>
      <c r="N73" s="52"/>
      <c r="O73" s="51"/>
      <c r="P73" s="51"/>
      <c r="Q73" s="51"/>
      <c r="R73" s="52"/>
      <c r="S73" s="51"/>
      <c r="T73" s="52"/>
      <c r="U73" s="28"/>
      <c r="V73" s="29"/>
      <c r="W73" s="28"/>
      <c r="X73" s="28"/>
    </row>
    <row r="74" spans="1:24" s="15" customFormat="1">
      <c r="A74" s="59"/>
      <c r="B74" s="50"/>
      <c r="C74" s="50"/>
      <c r="D74" s="50"/>
      <c r="E74" s="51"/>
      <c r="F74" s="51"/>
      <c r="G74" s="52"/>
      <c r="H74" s="51"/>
      <c r="I74" s="52"/>
      <c r="J74" s="51"/>
      <c r="K74" s="52"/>
      <c r="L74" s="51"/>
      <c r="M74" s="51"/>
      <c r="N74" s="52"/>
      <c r="O74" s="51"/>
      <c r="P74" s="51"/>
      <c r="Q74" s="51"/>
      <c r="R74" s="52"/>
      <c r="S74" s="51"/>
      <c r="T74" s="52"/>
      <c r="U74" s="28"/>
      <c r="V74" s="29"/>
      <c r="W74" s="28"/>
      <c r="X74" s="28"/>
    </row>
    <row r="75" spans="1:24">
      <c r="A75" s="49"/>
      <c r="B75" s="50"/>
      <c r="C75" s="50"/>
      <c r="D75" s="50"/>
      <c r="E75" s="51"/>
      <c r="F75" s="51"/>
      <c r="G75" s="52"/>
      <c r="H75" s="51"/>
      <c r="I75" s="52"/>
      <c r="J75" s="51"/>
      <c r="K75" s="52"/>
      <c r="L75" s="51"/>
      <c r="M75" s="51"/>
      <c r="N75" s="52"/>
      <c r="O75" s="51"/>
      <c r="P75" s="51"/>
      <c r="Q75" s="51"/>
      <c r="R75" s="52"/>
      <c r="S75" s="51"/>
      <c r="T75" s="52"/>
      <c r="U75" s="25"/>
      <c r="V75" s="26"/>
      <c r="W75" s="25"/>
      <c r="X75" s="25"/>
    </row>
    <row r="76" spans="1:24" s="15" customFormat="1">
      <c r="A76" s="60"/>
      <c r="B76" s="51"/>
      <c r="C76" s="51"/>
      <c r="D76" s="51"/>
      <c r="E76" s="51"/>
      <c r="F76" s="51"/>
      <c r="G76" s="52"/>
      <c r="H76" s="51"/>
      <c r="I76" s="52"/>
      <c r="J76" s="51"/>
      <c r="K76" s="52"/>
      <c r="L76" s="51"/>
      <c r="M76" s="51"/>
      <c r="N76" s="52"/>
      <c r="O76" s="51"/>
      <c r="P76" s="51"/>
      <c r="Q76" s="51"/>
      <c r="R76" s="52"/>
      <c r="S76" s="51"/>
      <c r="T76" s="52"/>
      <c r="U76" s="28"/>
      <c r="V76" s="29"/>
      <c r="W76" s="28"/>
      <c r="X76" s="28"/>
    </row>
    <row r="77" spans="1:24" s="15" customFormat="1">
      <c r="A77" s="60"/>
      <c r="B77" s="51"/>
      <c r="C77" s="51"/>
      <c r="D77" s="51"/>
      <c r="E77" s="51"/>
      <c r="F77" s="51"/>
      <c r="G77" s="52"/>
      <c r="H77" s="51"/>
      <c r="I77" s="52"/>
      <c r="J77" s="51"/>
      <c r="K77" s="52"/>
      <c r="L77" s="51"/>
      <c r="M77" s="51"/>
      <c r="N77" s="52"/>
      <c r="O77" s="51"/>
      <c r="P77" s="51"/>
      <c r="Q77" s="51"/>
      <c r="R77" s="52"/>
      <c r="S77" s="51"/>
      <c r="T77" s="52"/>
      <c r="U77" s="28"/>
      <c r="V77" s="29"/>
      <c r="W77" s="28"/>
      <c r="X77" s="28"/>
    </row>
    <row r="78" spans="1:24">
      <c r="A78" s="60"/>
      <c r="B78" s="51"/>
      <c r="C78" s="51"/>
      <c r="D78" s="51"/>
      <c r="E78" s="51"/>
      <c r="F78" s="51"/>
      <c r="G78" s="52"/>
      <c r="H78" s="51"/>
      <c r="I78" s="52"/>
      <c r="J78" s="51"/>
      <c r="K78" s="52"/>
      <c r="L78" s="51"/>
      <c r="M78" s="51"/>
      <c r="N78" s="52"/>
      <c r="O78" s="51"/>
      <c r="P78" s="51"/>
      <c r="Q78" s="51"/>
      <c r="R78" s="52"/>
      <c r="S78" s="51"/>
      <c r="T78" s="52"/>
      <c r="U78" s="25"/>
      <c r="V78" s="26"/>
      <c r="W78" s="25"/>
      <c r="X78" s="25"/>
    </row>
    <row r="79" spans="1:24">
      <c r="A79" s="57"/>
      <c r="B79" s="57"/>
      <c r="C79" s="57"/>
      <c r="D79" s="57"/>
      <c r="E79" s="57"/>
      <c r="F79" s="57"/>
      <c r="G79" s="58"/>
      <c r="H79" s="57"/>
      <c r="I79" s="58"/>
      <c r="J79" s="57"/>
      <c r="K79" s="58"/>
      <c r="L79" s="57"/>
      <c r="M79" s="57"/>
      <c r="N79" s="58"/>
      <c r="O79" s="57"/>
      <c r="P79" s="57"/>
      <c r="Q79" s="57"/>
      <c r="R79" s="58"/>
      <c r="S79" s="57"/>
      <c r="T79" s="58"/>
      <c r="U79" s="25"/>
      <c r="V79" s="26"/>
      <c r="W79" s="25"/>
      <c r="X79" s="25"/>
    </row>
    <row r="80" spans="1:24">
      <c r="A80" s="57"/>
      <c r="B80" s="57"/>
      <c r="C80" s="57"/>
      <c r="D80" s="57"/>
      <c r="E80" s="57"/>
      <c r="F80" s="57"/>
      <c r="G80" s="58"/>
      <c r="H80" s="57"/>
      <c r="I80" s="58"/>
      <c r="J80" s="57"/>
      <c r="K80" s="58"/>
      <c r="L80" s="57"/>
      <c r="M80" s="57"/>
      <c r="N80" s="58"/>
      <c r="O80" s="57"/>
      <c r="P80" s="57"/>
      <c r="Q80" s="57"/>
      <c r="R80" s="58"/>
      <c r="S80" s="57"/>
      <c r="T80" s="58"/>
    </row>
    <row r="81" spans="1:19">
      <c r="A81" s="61"/>
      <c r="B81" s="61"/>
      <c r="C81" s="61"/>
      <c r="D81" s="61"/>
      <c r="E81" s="61"/>
      <c r="F81" s="61"/>
      <c r="H81" s="61"/>
      <c r="J81" s="61"/>
      <c r="M81" s="61"/>
      <c r="O81" s="61"/>
      <c r="S81" s="61"/>
    </row>
    <row r="82" spans="1:19">
      <c r="A82" s="61"/>
      <c r="B82" s="61"/>
      <c r="C82" s="61"/>
      <c r="D82" s="61"/>
      <c r="E82" s="61"/>
      <c r="F82" s="61"/>
      <c r="H82" s="61"/>
      <c r="J82" s="61"/>
      <c r="M82" s="61"/>
      <c r="O82" s="61"/>
      <c r="S82" s="61"/>
    </row>
    <row r="83" spans="1:19">
      <c r="A83" s="61"/>
      <c r="B83" s="61"/>
      <c r="C83" s="61"/>
      <c r="D83" s="61"/>
      <c r="E83" s="61"/>
      <c r="F83" s="61"/>
      <c r="H83" s="61"/>
      <c r="J83" s="61"/>
      <c r="M83" s="61"/>
      <c r="O83" s="61"/>
      <c r="S83" s="61"/>
    </row>
    <row r="84" spans="1:19">
      <c r="A84" s="61"/>
      <c r="B84" s="61"/>
      <c r="C84" s="61"/>
      <c r="D84" s="61"/>
      <c r="E84" s="61"/>
      <c r="F84" s="61"/>
      <c r="H84" s="61"/>
      <c r="J84" s="61"/>
      <c r="M84" s="61"/>
      <c r="O84" s="61"/>
      <c r="S84" s="61"/>
    </row>
    <row r="85" spans="1:19">
      <c r="A85" s="61"/>
      <c r="B85" s="61"/>
      <c r="C85" s="61"/>
      <c r="D85" s="61"/>
      <c r="E85" s="61"/>
      <c r="F85" s="61"/>
      <c r="H85" s="61"/>
      <c r="J85" s="61"/>
      <c r="M85" s="61"/>
      <c r="O85" s="61"/>
      <c r="S85" s="61"/>
    </row>
    <row r="86" spans="1:19">
      <c r="A86" s="61"/>
      <c r="B86" s="61"/>
      <c r="C86" s="61"/>
      <c r="D86" s="61"/>
      <c r="E86" s="61"/>
      <c r="F86" s="61"/>
      <c r="H86" s="61"/>
      <c r="J86" s="61"/>
      <c r="M86" s="61"/>
      <c r="O86" s="61"/>
      <c r="S86" s="61"/>
    </row>
    <row r="87" spans="1:19">
      <c r="A87" s="61"/>
      <c r="B87" s="61"/>
      <c r="C87" s="61"/>
      <c r="D87" s="61"/>
      <c r="E87" s="61"/>
      <c r="F87" s="61"/>
      <c r="H87" s="61"/>
      <c r="J87" s="61"/>
      <c r="M87" s="61"/>
      <c r="O87" s="61"/>
      <c r="S87" s="61"/>
    </row>
    <row r="88" spans="1:19">
      <c r="A88" s="61"/>
      <c r="B88" s="61"/>
      <c r="C88" s="61"/>
      <c r="D88" s="61"/>
      <c r="E88" s="61"/>
      <c r="F88" s="61"/>
      <c r="H88" s="61"/>
      <c r="J88" s="61"/>
      <c r="M88" s="61"/>
      <c r="O88" s="61"/>
      <c r="S88" s="61"/>
    </row>
    <row r="89" spans="1:19">
      <c r="A89" s="61"/>
      <c r="B89" s="61"/>
      <c r="C89" s="61"/>
      <c r="D89" s="61"/>
      <c r="E89" s="61"/>
      <c r="F89" s="61"/>
      <c r="H89" s="61"/>
      <c r="J89" s="61"/>
      <c r="M89" s="61"/>
      <c r="O89" s="61"/>
      <c r="S89" s="61"/>
    </row>
  </sheetData>
  <mergeCells count="38">
    <mergeCell ref="J8:K8"/>
    <mergeCell ref="L8:L10"/>
    <mergeCell ref="A6:XFD6"/>
    <mergeCell ref="U9:U10"/>
    <mergeCell ref="V9:V10"/>
    <mergeCell ref="U8:V8"/>
    <mergeCell ref="A36:D36"/>
    <mergeCell ref="A7:B7"/>
    <mergeCell ref="C7:D10"/>
    <mergeCell ref="E7:K7"/>
    <mergeCell ref="A8:A10"/>
    <mergeCell ref="B8:B10"/>
    <mergeCell ref="E8:E10"/>
    <mergeCell ref="F9:F10"/>
    <mergeCell ref="A11:V11"/>
    <mergeCell ref="O8:T8"/>
    <mergeCell ref="L7:V7"/>
    <mergeCell ref="S9:S10"/>
    <mergeCell ref="M8:N8"/>
    <mergeCell ref="A34:D34"/>
    <mergeCell ref="A35:D35"/>
    <mergeCell ref="H8:I8"/>
    <mergeCell ref="A2:V2"/>
    <mergeCell ref="A1:V1"/>
    <mergeCell ref="A3:V3"/>
    <mergeCell ref="T9:T10"/>
    <mergeCell ref="G9:G10"/>
    <mergeCell ref="H9:H10"/>
    <mergeCell ref="I9:I10"/>
    <mergeCell ref="J9:J10"/>
    <mergeCell ref="K9:K10"/>
    <mergeCell ref="M9:M10"/>
    <mergeCell ref="N9:N10"/>
    <mergeCell ref="O9:Q9"/>
    <mergeCell ref="F8:G8"/>
    <mergeCell ref="A5:V5"/>
    <mergeCell ref="A4:V4"/>
    <mergeCell ref="R9:R10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0001XXXX</vt:lpstr>
    </vt:vector>
  </TitlesOfParts>
  <Company>POWIAT KROTOSZYŃSKI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Uprawnienia</dc:creator>
  <cp:lastModifiedBy>p.szlagiewicz</cp:lastModifiedBy>
  <cp:lastPrinted>2020-02-06T10:27:24Z</cp:lastPrinted>
  <dcterms:created xsi:type="dcterms:W3CDTF">2013-07-10T14:21:46Z</dcterms:created>
  <dcterms:modified xsi:type="dcterms:W3CDTF">2020-02-06T10:30:54Z</dcterms:modified>
</cp:coreProperties>
</file>